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 yWindow="672" windowWidth="13956" windowHeight="9048" tabRatio="797" firstSheet="13" activeTab="17"/>
  </bookViews>
  <sheets>
    <sheet name="Summary" sheetId="1" r:id="rId1"/>
    <sheet name="EEVConsolP&amp;L" sheetId="2" r:id="rId2"/>
    <sheet name="NewBus" sheetId="3" r:id="rId3"/>
    <sheet name="EEVOpProfit" sheetId="4" r:id="rId4"/>
    <sheet name="EEVBalSheet" sheetId="5" r:id="rId5"/>
    <sheet name="EEVBalSheet (2)" sheetId="6" r:id="rId6"/>
    <sheet name="EEV Assumps" sheetId="7" r:id="rId7"/>
    <sheet name="stat P&amp;l" sheetId="8" r:id="rId8"/>
    <sheet name="stat equity " sheetId="9" r:id="rId9"/>
    <sheet name="stat Bal sheet " sheetId="10" r:id="rId10"/>
    <sheet name="cash flow " sheetId="11" r:id="rId11"/>
    <sheet name="basis of prep" sheetId="12" r:id="rId12"/>
    <sheet name="C &amp; D p&amp;l rec" sheetId="13" r:id="rId13"/>
    <sheet name="E supp ana" sheetId="14" r:id="rId14"/>
    <sheet name="F eq rec" sheetId="15" r:id="rId15"/>
    <sheet name="G ias 39 rec post FRS27 adjs" sheetId="16" r:id="rId16"/>
    <sheet name="H JNL, I frs27" sheetId="17" r:id="rId17"/>
    <sheet name="J div, K eq, L borrwg, M,N&amp;O" sheetId="18" r:id="rId18"/>
    <sheet name="P, Q, R" sheetId="19" r:id="rId19"/>
    <sheet name="supp IFRS results " sheetId="20" r:id="rId20"/>
    <sheet name="supp IFRS equity" sheetId="21" r:id="rId21"/>
    <sheet name="supp IFRS analysis " sheetId="22" r:id="rId22"/>
  </sheets>
  <definedNames>
    <definedName name="_C1_NOTES12_13">#REF!</definedName>
    <definedName name="_C2_NOTES14_17">#REF!</definedName>
    <definedName name="_C3_NOTES18_24">#REF!</definedName>
    <definedName name="_C4_NOTES23_27">#REF!</definedName>
    <definedName name="_C5_NOTES27_28">#REF!</definedName>
    <definedName name="_C6_NOTES29_30">#REF!</definedName>
    <definedName name="_C7_NOTES31_33">#REF!</definedName>
    <definedName name="A2_CONTENTS">#REF!</definedName>
    <definedName name="A3_TECH_GB">#REF!</definedName>
    <definedName name="A4_TECH_LT">#REF!</definedName>
    <definedName name="A5_NON_TECH">#REF!</definedName>
    <definedName name="A6_REC_GAINS">#REF!</definedName>
    <definedName name="A7_CONSOL_BS1">#REF!</definedName>
    <definedName name="A8_CONSOL_BS2">#REF!</definedName>
    <definedName name="A9_COY_BS">#REF!</definedName>
    <definedName name="B1_CASHFLOW">#REF!</definedName>
    <definedName name="B6_SEG_ANAL1">#REF!</definedName>
    <definedName name="B7_SEG_ANAL2">#REF!</definedName>
    <definedName name="B8_NOTES3_TO_7">#REF!</definedName>
    <definedName name="B9_NOTES8_TO_11">#REF!</definedName>
    <definedName name="D1_SODR">#REF!</definedName>
    <definedName name="D2_5YR1">#REF!</definedName>
    <definedName name="D3_5YR2">#REF!</definedName>
    <definedName name="D4_ACCRUALS1">#REF!</definedName>
    <definedName name="D5_ACCRUALS2">#REF!</definedName>
    <definedName name="D6_ACCRUALS3">#REF!</definedName>
    <definedName name="D7_ACCRUALS4">#REF!</definedName>
    <definedName name="D8_ACCRUALS5">#REF!</definedName>
    <definedName name="E1_FINCAL">#REF!</definedName>
    <definedName name="_xlnm.Print_Area" localSheetId="11">'basis of prep'!$A$1:$B$26</definedName>
    <definedName name="_xlnm.Print_Area" localSheetId="12">'C &amp; D p&amp;l rec'!$A$1:$L$106</definedName>
    <definedName name="_xlnm.Print_Area" localSheetId="10">'cash flow '!$A$1:$E$57</definedName>
    <definedName name="_xlnm.Print_Area" localSheetId="6">'EEV Assumps'!$A$1:$X$162</definedName>
    <definedName name="_xlnm.Print_Area" localSheetId="4">'EEVBalSheet'!$A$1:$E$48</definedName>
    <definedName name="_xlnm.Print_Area" localSheetId="5">'EEVBalSheet (2)'!$A$1:$E$26</definedName>
    <definedName name="_xlnm.Print_Area" localSheetId="1">'EEVConsolP&amp;L'!$A$1:$E$55</definedName>
    <definedName name="_xlnm.Print_Area" localSheetId="3">'EEVOpProfit'!$A$1:$D$45</definedName>
    <definedName name="_xlnm.Print_Area" localSheetId="15">'G ias 39 rec post FRS27 adjs'!$A$1:$L$70</definedName>
    <definedName name="_xlnm.Print_Area" localSheetId="16">'H JNL, I frs27'!$A$1:$H$40</definedName>
    <definedName name="_xlnm.Print_Area" localSheetId="17">'J div, K eq, L borrwg, M,N&amp;O'!$A$1:$F$55</definedName>
    <definedName name="_xlnm.Print_Area" localSheetId="18">'P, Q, R'!$A$1:$F$32</definedName>
    <definedName name="_xlnm.Print_Area" localSheetId="8">'stat equity '!$A:$IV</definedName>
    <definedName name="_xlnm.Print_Area" localSheetId="7">'stat P&amp;l'!$A$1:$D$62</definedName>
    <definedName name="_xlnm.Print_Area" localSheetId="19">'supp IFRS results '!$A$1:$H$40</definedName>
    <definedName name="_xlnm.Print_Titles" localSheetId="12">'C &amp; D p&amp;l rec'!$1:$5</definedName>
    <definedName name="_xlnm.Print_Titles" localSheetId="14">'F eq rec'!$1:$7</definedName>
    <definedName name="_xlnm.Print_Titles" localSheetId="15">'G ias 39 rec post FRS27 adjs'!$1:$7</definedName>
    <definedName name="_xlnm.Print_Titles" localSheetId="9">'stat Bal sheet '!$1:$5</definedName>
    <definedName name="_xlnm.Print_Titles" localSheetId="0">'Summary'!$3:$3</definedName>
    <definedName name="XFIVE">#REF!</definedName>
    <definedName name="XFOUR">#REF!</definedName>
    <definedName name="XONE">#REF!</definedName>
    <definedName name="XPRINT1">#REF!</definedName>
    <definedName name="XPRINTALL">#REF!</definedName>
    <definedName name="XSIX">#REF!</definedName>
    <definedName name="XTHREE">#REF!</definedName>
    <definedName name="XTWO">#REF!</definedName>
    <definedName name="Z_FB6D2541_14AF_11D2_A7E7_0000F65A714E_.wvu.Cols" localSheetId="1" hidden="1">'EEVConsolP&amp;L'!#REF!</definedName>
    <definedName name="Z_FB6D2541_14AF_11D2_A7E7_0000F65A714E_.wvu.PrintArea" localSheetId="11" hidden="1">'basis of prep'!$A$1:$T$3</definedName>
    <definedName name="Z_FB6D2541_14AF_11D2_A7E7_0000F65A714E_.wvu.PrintArea" localSheetId="12" hidden="1">'C &amp; D p&amp;l rec'!$A$1:$N$55</definedName>
    <definedName name="Z_FB6D2541_14AF_11D2_A7E7_0000F65A714E_.wvu.PrintArea" localSheetId="10" hidden="1">'cash flow '!$A$1:$F$4</definedName>
    <definedName name="Z_FB6D2541_14AF_11D2_A7E7_0000F65A714E_.wvu.PrintArea" localSheetId="15" hidden="1">'G ias 39 rec post FRS27 adjs'!$A$1:$K$4</definedName>
    <definedName name="Z_FB6D2541_14AF_11D2_A7E7_0000F65A714E_.wvu.PrintArea" localSheetId="17" hidden="1">'J div, K eq, L borrwg, M,N&amp;O'!$A$1:$K$6</definedName>
    <definedName name="Z_FB6D2541_14AF_11D2_A7E7_0000F65A714E_.wvu.PrintArea" localSheetId="18" hidden="1">'P, Q, R'!$A$1:$K$6</definedName>
    <definedName name="Z_FB6D2541_14AF_11D2_A7E7_0000F65A714E_.wvu.PrintArea" localSheetId="9" hidden="1">'stat Bal sheet '!$A$1:$F$6</definedName>
    <definedName name="Z_FB6D2541_14AF_11D2_A7E7_0000F65A714E_.wvu.PrintArea" localSheetId="8" hidden="1">'stat equity '!$A$1:$G$23</definedName>
    <definedName name="Z_FB6D2541_14AF_11D2_A7E7_0000F65A714E_.wvu.PrintArea" localSheetId="7" hidden="1">'stat P&amp;l'!$A$1:$D$40</definedName>
    <definedName name="Z_FB6D2541_14AF_11D2_A7E7_0000F65A714E_.wvu.PrintArea" localSheetId="0" hidden="1">'Summary'!$A$1:$H$95</definedName>
    <definedName name="Z_FB6D2541_14AF_11D2_A7E7_0000F65A714E_.wvu.PrintArea" localSheetId="21" hidden="1">'supp IFRS analysis '!$A$1:$M$5</definedName>
    <definedName name="Z_FB6D2541_14AF_11D2_A7E7_0000F65A714E_.wvu.PrintArea" localSheetId="20" hidden="1">'supp IFRS equity'!$A$1:$P$5</definedName>
    <definedName name="Z_FB6D2541_14AF_11D2_A7E7_0000F65A714E_.wvu.PrintArea" localSheetId="19" hidden="1">'supp IFRS results '!$A$1:$O$10</definedName>
    <definedName name="Z_FB6D2541_14AF_11D2_A7E7_0000F65A714E_.wvu.Rows" localSheetId="11" hidden="1">'basis of prep'!$1:$1</definedName>
    <definedName name="Z_FB6D2541_14AF_11D2_A7E7_0000F65A714E_.wvu.Rows" localSheetId="12" hidden="1">'C &amp; D p&amp;l rec'!$1:$1</definedName>
    <definedName name="Z_FB6D2541_14AF_11D2_A7E7_0000F65A714E_.wvu.Rows" localSheetId="10" hidden="1">'cash flow '!$1:$1</definedName>
    <definedName name="Z_FB6D2541_14AF_11D2_A7E7_0000F65A714E_.wvu.Rows" localSheetId="15" hidden="1">'G ias 39 rec post FRS27 adjs'!$1:$1</definedName>
    <definedName name="Z_FB6D2541_14AF_11D2_A7E7_0000F65A714E_.wvu.Rows" localSheetId="17" hidden="1">'J div, K eq, L borrwg, M,N&amp;O'!$1:$1</definedName>
    <definedName name="Z_FB6D2541_14AF_11D2_A7E7_0000F65A714E_.wvu.Rows" localSheetId="18" hidden="1">'P, Q, R'!$1:$1</definedName>
    <definedName name="Z_FB6D2541_14AF_11D2_A7E7_0000F65A714E_.wvu.Rows" localSheetId="9" hidden="1">'stat Bal sheet '!$1:$1</definedName>
    <definedName name="Z_FB6D2541_14AF_11D2_A7E7_0000F65A714E_.wvu.Rows" localSheetId="8" hidden="1">'stat equity '!$1:$1</definedName>
    <definedName name="Z_FB6D2541_14AF_11D2_A7E7_0000F65A714E_.wvu.Rows" localSheetId="7" hidden="1">'stat P&amp;l'!$1:$1</definedName>
    <definedName name="Z_FB6D2541_14AF_11D2_A7E7_0000F65A714E_.wvu.Rows" localSheetId="21" hidden="1">'supp IFRS analysis '!$1:$1</definedName>
    <definedName name="Z_FB6D2541_14AF_11D2_A7E7_0000F65A714E_.wvu.Rows" localSheetId="20" hidden="1">'supp IFRS equity'!$1:$1</definedName>
    <definedName name="Z_FB6D2541_14AF_11D2_A7E7_0000F65A714E_.wvu.Rows" localSheetId="19" hidden="1">'supp IFRS results '!$1:$1</definedName>
  </definedNames>
  <calcPr fullCalcOnLoad="1"/>
</workbook>
</file>

<file path=xl/sharedStrings.xml><?xml version="1.0" encoding="utf-8"?>
<sst xmlns="http://schemas.openxmlformats.org/spreadsheetml/2006/main" count="1353" uniqueCount="831">
  <si>
    <t xml:space="preserve">Grossing-up and other format changes       </t>
  </si>
  <si>
    <t xml:space="preserve">-  </t>
  </si>
  <si>
    <t>INVESTMENT PRODUCTS - FUNDS UNDER MANAGEMENT *</t>
  </si>
  <si>
    <t>1 Jan 2005</t>
  </si>
  <si>
    <t>Operating profit from continuing operations based on longer-term investment returns (note 1)</t>
  </si>
  <si>
    <t>F</t>
  </si>
  <si>
    <t>Banking and non-insurance operations</t>
  </si>
  <si>
    <t>G</t>
  </si>
  <si>
    <t xml:space="preserve">Balance sheet </t>
  </si>
  <si>
    <t>H</t>
  </si>
  <si>
    <t>I</t>
  </si>
  <si>
    <t>J</t>
  </si>
  <si>
    <t xml:space="preserve">Egg subordinated debt </t>
  </si>
  <si>
    <t>Core structural borrowings of shareholder-financed operations:</t>
  </si>
  <si>
    <t>Subordinated debt (other than Egg)</t>
  </si>
  <si>
    <r>
      <t>US Operations</t>
    </r>
    <r>
      <rPr>
        <sz val="12"/>
        <rFont val="Arial"/>
        <family val="2"/>
      </rPr>
      <t xml:space="preserve">  </t>
    </r>
  </si>
  <si>
    <t>The EEV basis results have been prepared in accordance with the European Embedded Value principles issued by the CFO Forum of European Insurance Companies in May 2004 and expanded by the Additional Guidance on EEV disclosures published in October 2005.  Previously the Group has reported Embedded Value based supplementary information on the Achieved Profits basis.</t>
  </si>
  <si>
    <t>Measurement changes arising from policies the Group has applied on the adoption of all IFRS standards, other than IAS 32 (Financial Instruments: Disclosure and Presentation), IAS 39 (Financial Instruments: Recognition and Measurement), and IFRS 4 (Insurance Contracts), from 1 January 2004. The 2005 results include the effect of adoption of those three standards from 1 January 2005.</t>
  </si>
  <si>
    <t>Dividends per share</t>
  </si>
  <si>
    <t>Total US Operations</t>
  </si>
  <si>
    <t>Total Asian Operations</t>
  </si>
  <si>
    <t>The most significant equity holdings in Asian Operations are in Hong Kong, Singapore and Malaysia. The mean equity return assumptions for these three territories at 31 December 2005 (2004) were 8.6% (7.3%), 9.3% (9.75%) and 12.8% (12.25%) respectively. To obtain the mean, an average over all simulations of the accumulated return at the end of the projection period is calculated. The annual average return is then calculated by taking the root of the average accumulated return minus 1.</t>
  </si>
  <si>
    <t>Interest rates are projected using a two-factor model calibrated to actual market data.</t>
  </si>
  <si>
    <t>The corporate bond return is calculated as the return on a zero-coupon bond plus a spread. The spread process is a mean reverting stochastic process.</t>
  </si>
  <si>
    <t>Corporate bond returns are based on Treasury securities plus a spread that has been calibrated to current market conditions and varies by credit quality.</t>
  </si>
  <si>
    <t>CONSOLIDATED INCOME STATEMENT</t>
  </si>
  <si>
    <t>Gross premiums earned</t>
  </si>
  <si>
    <t>Tax attributable to shareholders' profit (note M)</t>
  </si>
  <si>
    <t>Total        equity</t>
  </si>
  <si>
    <t>31 Dec            2004 £m       (note F)</t>
  </si>
  <si>
    <t>31 Dec         2005 £m</t>
  </si>
  <si>
    <t>Proceeds from disposal of property, plant and equipment</t>
  </si>
  <si>
    <t>Purchases of property, plant and equipment</t>
  </si>
  <si>
    <t xml:space="preserve">Measurement and recognition changes arising from policies the Group has applied on the adoption of all IFRS standards, other than IAS 32 (Financial Instruments: Disclosure and Presentation), IAS 39 (Financial Instruments: Recognition and Measurement), and IFRS 4 (Insurance Contracts), from 1 January 2004.  The 2005 results include the effect of these three standards from 1 January 2005. </t>
  </si>
  <si>
    <t>The statutory basis results included in this announcement have been extracted from the audited financial statements of the Group for the year ended 31 December 2005.  These statements have been prepared in accordance with International Financial Reporting Standards (IFRS), as adopted by the European Union (EU), as required by EU law (IAS Regulation EC 1606 / 2002).</t>
  </si>
  <si>
    <t>Segment results - Discontinued operations</t>
  </si>
  <si>
    <t>Operating profit from continuing operations based on longer-term investment returns (note E(i))</t>
  </si>
  <si>
    <t>Short-term fluctuations in investment returns on shareholder-backed business</t>
  </si>
  <si>
    <t>Profit from continuing operations before tax attributable to shareholders (including actual investment returns)</t>
  </si>
  <si>
    <t xml:space="preserve">For the purposes of measuring operating profits based on longer-term investment returns, investment returns are based on the expected longer-term rate of return. The expected long-term rates of return are intended to reflect historical real rates of return and, where appropriate, current inflation expectation, adjusted for consensus economic and investment return forecast. The significant operations that require adjustment for the difference between actual and longer-term investment returns are Jackson National Life and certain businesses of the Group's Asian Operations. The amounts included in operating results for longer-term capital returns for debt securities comprise two components. These are a risk margin reserve based charge for expected defaults, which is determined by reference to the credit quality of the portfolio, and amortisation of interest related realised gains and losses to operating results based on longer-term returns to the date when sold bonds would otherwise have matured. </t>
  </si>
  <si>
    <t>Additional analysis of the 2005 result,  and pro forma basis comparative results for 2004 as if the above standards had been applied by the Group's insurance operations from 1 January 2004, is provided as supplementary information to this announcement. The analysis on those pages has not been extracted from the Group's IFRS financial statements.</t>
  </si>
  <si>
    <t>Reconciliations of equity and balance sheet</t>
  </si>
  <si>
    <t>Other assets</t>
  </si>
  <si>
    <t>Other intangible assets (primarily deferred acquisition costs):</t>
  </si>
  <si>
    <t xml:space="preserve">Non-recourse borrowings of venture fund investment subsidiaries </t>
  </si>
  <si>
    <t>In broad terms, if the assumed long-term rate applied was to fall by 0.25% from 5.5% to 5.25% the impact on IFRS basis results would be a charge of some £120m to £130m. If the rate were to further reduce the incremental increase in liabilities would be of a similarly commensurate size. The effects of changes in any one year reflect the combination of short-term and long-term factors described above.</t>
  </si>
  <si>
    <t>For the Singapore life business, under the basis applied previously, liabilities of non-participating business for 2004 were determined on a net premium basis using prescribed interest rates such that a very high degree of prudence resulted. This basis has been replaced under the Singapore Risk Based Capital framework with one that, although still including provisions for adverse deviation, more accurately estimates the liability.  This has resulted in a change of estimate and reduction in the liability of £73m.</t>
  </si>
  <si>
    <t>Short-term fluctuations in investment returns on shareholder-backed business (note 2)</t>
  </si>
  <si>
    <t xml:space="preserve">Tax attributable to shareholders' profits </t>
  </si>
  <si>
    <t>Total income and expense for the year</t>
  </si>
  <si>
    <t xml:space="preserve">Except where indicated in this announcement, the Group has applied the same methodology as previously advised with the announcement of 2004 EEV results on 13 December 2005.  </t>
  </si>
  <si>
    <t>The proportion of surplus allocated to shareholders from the UK with-profits business has been based on the present level of 10%. Future bonus rates have been set at levels which would fully utilise the assets of the with-profits fund over the life of the business in force.</t>
  </si>
  <si>
    <t xml:space="preserve">The details shown above for insurance products include contributions for contracts that are classified under IFRS 4 (Insurance Contracts) as not containing significant insurance risk. These products are described as investment contracts or other financial instruments under IFRS. Contracts included in this category are primarily certain unit-linked and similar contracts written in UK Insurance Operations, and Guaranteed Investment Contracts and similar funding agreements written in US Operations.  </t>
  </si>
  <si>
    <t>Market      and other movements</t>
  </si>
  <si>
    <t>Movement in own shares in respect of share-based payment plans</t>
  </si>
  <si>
    <t>432p</t>
  </si>
  <si>
    <t xml:space="preserve">UK Operations </t>
  </si>
  <si>
    <t>Dividends per share relating to reporting period</t>
  </si>
  <si>
    <t>An exception to this general rule is that for countries where long-term fixed interest markets are underdeveloped, investment return assumptions and risk discount rates are based on an assessment of longer-term economic conditions. Except for the countries listed above, this basis is appropriate for the Group’s Asian operations.</t>
  </si>
  <si>
    <t>The investment return assumptions as derived above are applied to the actual assets held at the valuation date to derive the overall fund-earned rate.</t>
  </si>
  <si>
    <t>The table below summarises the principal financial assumptions.</t>
  </si>
  <si>
    <t>31 Dec 2005</t>
  </si>
  <si>
    <t>31 Dec 2004</t>
  </si>
  <si>
    <t>Risk discount rate</t>
  </si>
  <si>
    <t>In-force</t>
  </si>
  <si>
    <t>Pre-tax expected long-term nominal rates of investment return:</t>
  </si>
  <si>
    <t>UK equities</t>
  </si>
  <si>
    <t>Overseas equities</t>
  </si>
  <si>
    <t>7.3% to 8.3%</t>
  </si>
  <si>
    <t>Adjustment for post-tax effect of changes in economic assumptions and time value of cost of options and guarantees</t>
  </si>
  <si>
    <t>Adjustment for post-tax shareholders' share of actuarial and other gains and losses on defined benefit pension schemes</t>
  </si>
  <si>
    <t>F(i)</t>
  </si>
  <si>
    <t>F(ii)</t>
  </si>
  <si>
    <t>F(iii)</t>
  </si>
  <si>
    <t xml:space="preserve">Basic earnings per share </t>
  </si>
  <si>
    <t>Net (decrease) increase in cash and cash equivalents</t>
  </si>
  <si>
    <t>US Operations:</t>
  </si>
  <si>
    <t>(d)</t>
  </si>
  <si>
    <t>Notes</t>
  </si>
  <si>
    <t>(i)</t>
  </si>
  <si>
    <t>(ii)</t>
  </si>
  <si>
    <t>Additional EEV basis retained profit</t>
  </si>
  <si>
    <t>As previously reported on the Achieved Profits basis</t>
  </si>
  <si>
    <t>Adjustments on implementation of European Embedded Value (EEV) methodology</t>
  </si>
  <si>
    <t>As restated on EEV basis</t>
  </si>
  <si>
    <t>NET ASSET VALUE PER SHARE</t>
  </si>
  <si>
    <t>363p</t>
  </si>
  <si>
    <t>Number of shares at year end (million)</t>
  </si>
  <si>
    <t>2004 £m (note C)</t>
  </si>
  <si>
    <t>Outward reinsurance premiums</t>
  </si>
  <si>
    <t>Earned premiums, net of reinsurance</t>
  </si>
  <si>
    <t>Benefits and claims and movement in unallocated surplus of with-profits funds</t>
  </si>
  <si>
    <t>Total items recognised directly in equity</t>
  </si>
  <si>
    <t>CONSOLIDATED BALANCE SHEET</t>
  </si>
  <si>
    <t>Insurance contract liabilities</t>
  </si>
  <si>
    <t>Technical provisions for linked liabilities</t>
  </si>
  <si>
    <t xml:space="preserve">Provisions </t>
  </si>
  <si>
    <t>Other liabilities</t>
  </si>
  <si>
    <t>Profit from continuing operations after tax before minority interests</t>
  </si>
  <si>
    <t>returns (after related minority interests)</t>
  </si>
  <si>
    <t xml:space="preserve">  Related tax</t>
  </si>
  <si>
    <t>MOVEMENT IN SHAREHOLDERS' CAPITAL AND RESERVES (excluding minority interests)</t>
  </si>
  <si>
    <t>3.9%</t>
  </si>
  <si>
    <t xml:space="preserve">  Related change in amortisation of deferred income and acquisition costs </t>
  </si>
  <si>
    <t>The Group's primary reporting segments are long-term business, banking and broker-dealer and fund management.</t>
  </si>
  <si>
    <t>US 10 year treasury bond rate at end of period</t>
  </si>
  <si>
    <t>Variable annuity equity and bond returns have been stochastically generated using a regime-switching log-normal model with parameters determined by reference to historical data.  The volatility of equity fund returns ranges from 18.6% to 28.1% depending on risk class, and the standard deviation of returns for bond funds ranges from 1.4% to 1.8%.</t>
  </si>
  <si>
    <t>Other non-cash items</t>
  </si>
  <si>
    <t xml:space="preserve">Dividends paid </t>
  </si>
  <si>
    <t xml:space="preserve">Segmental disclosure </t>
  </si>
  <si>
    <t>(see note E(ii))</t>
  </si>
  <si>
    <t>Minority interests</t>
  </si>
  <si>
    <t xml:space="preserve">Based on profit from continuing operations after tax and minority interests of £745m </t>
  </si>
  <si>
    <t>From operating profit based on longer-term investment returns after related tax and minority interests of £761m</t>
  </si>
  <si>
    <t>Policyholder liabilities and unallocated surplus of with-profits funds</t>
  </si>
  <si>
    <t>Under IAS 27 and SIC 12, the Group is required to consolidate the assets and liabilities of certain entities which have previously not been consolidated under UK GAAP. The principal change to shareholders' equity arises from an adjustment in respect of Prudential plc shares held by unit trusts that are newly consolidated. These shares are accounted for as treasury shares and the cost of purchase of £44m and £29m is deducted from shareholders' equity at 1 January 2004 and 31 December 2004 respectively.  The change to the minority share of equity reflects external parties' interest in consolidated venture investment companies and property partnerships of the PAC with-profits fund.  Measurement changes to the carrying value of these companies that are attributable to the PAC with-profits fund share are reflected in unallocated surplus.</t>
  </si>
  <si>
    <t>Under IFRS, dividends declared after the balance sheet date are not recognised as a liability. In addition, subject to required impairment testing, goodwill under IFRS represents the balance sheet carrying value at 1 January 2004. Adjustments in the table include the write-back of amortisation previously charged under UK GAAP in 2004.</t>
  </si>
  <si>
    <t>Goodwill</t>
  </si>
  <si>
    <t>Other intangible assets (primarily deferred acquisition costs)</t>
  </si>
  <si>
    <t>Borrowings</t>
  </si>
  <si>
    <t xml:space="preserve">Jackson National Life - Debt securities </t>
  </si>
  <si>
    <t>Due to the change in the valuation basis referred to above, the carrying values of the debt securities of Jackson National Life that have been included in the consolidated balance sheet are not comparable.  The fair value of the debt securities at 31 December 2004 was £22.5bn.  After deduction of related changes to deferred acquisition costs and deferred tax, there was a consequential impact on  shareholders' equity at 1 January 2005, on adoption of IAS 32 and IAS 39, of £397m for the changed basis of valuation of Jackson's securities.</t>
  </si>
  <si>
    <t>Estimated regulatory basis realistic surplus of the PAC with-profits sub-fund</t>
  </si>
  <si>
    <t>In May 2005, Jackson National Life completed the purchase of Life Insurance Company of Georgia from ING Groep N.V. for £142m subject to post-completion adjustments. There is currently no goodwill arising on the transaction.</t>
  </si>
  <si>
    <t xml:space="preserve">For shareholder-backed non-participating business, changes of assumptions were made which had the effect of increasing liabilities by £36m with a consequent reduction in operating profit based on longer-term investment returns. The reduction arose from a charge of £69m for strengthened mortality assumptions being partially offset by a net credit of £29m in respect of a reduced level of defaults for fixed income securities, and a credit of £4m for other changes. </t>
  </si>
  <si>
    <t xml:space="preserve">In addition to this £36m charge to operating profit based on longer-term investment returns a further £20m charge for the effect of changes of assumption for renewal expenses, which relates to an increase in ongoing pension scheme contributions for future service of active members, has been recorded as part of actuarial and other gains and losses excluded from operating profit based on longer-term investment returns, but included in total profit before shareholder tax. </t>
  </si>
  <si>
    <t>Operating profit for the Asian fund management business was £12m for 2005. The decrease from the result for 2004 of £19m reflects the exceptional cost of £16m in Taiwan incurred due to bond fund restructuring required as a result of industry wide regulatory change.</t>
  </si>
  <si>
    <t>Related change in amortisation of deferred income and acquisition costs</t>
  </si>
  <si>
    <t>Based on post-tax profit (loss) from discontinued operations (after minority interests)</t>
  </si>
  <si>
    <t>Additional analysis of the Group's EEV basis results and sensitivities of these results to alternative assumptions can be found at the Group's website at www.prudential.co.uk or on request.</t>
  </si>
  <si>
    <t>Profit before tax* (note D)</t>
  </si>
  <si>
    <r>
      <t>Profit</t>
    </r>
    <r>
      <rPr>
        <sz val="12"/>
        <color indexed="10"/>
        <rFont val="Arial"/>
        <family val="2"/>
      </rPr>
      <t xml:space="preserve"> </t>
    </r>
    <r>
      <rPr>
        <sz val="12"/>
        <rFont val="Arial"/>
        <family val="2"/>
      </rPr>
      <t>before tax attributable to shareholders</t>
    </r>
  </si>
  <si>
    <t>* Profit before tax represents income net of post-tax transfers to unallocated surplus of with-profits funds, before tax attributable to policyholders and unallocated surplus of with-profits funds, unit-linked policies and shareholders' profits.</t>
  </si>
  <si>
    <t xml:space="preserve">Reserve movements in respect of share-based payments </t>
  </si>
  <si>
    <t>At beginning of year:</t>
  </si>
  <si>
    <t>Changes arising from adoption of IFRS  (note F)</t>
  </si>
  <si>
    <t>At end of year</t>
  </si>
  <si>
    <t>Policyholder liabilities and unallocated surplus of with-profits funds*</t>
  </si>
  <si>
    <t>Unallocated surplus of with-profits funds:</t>
  </si>
  <si>
    <t>Operational borrowings attributable to shareholder-financed operations (note L)</t>
  </si>
  <si>
    <t xml:space="preserve">Purchases and sales of subsidiaries shown above include purchases and sales of venture subsidiaries of the PAC with-profits fund. </t>
  </si>
  <si>
    <t>Structural borrowings of shareholder-financed operations consists of the core debt of the parent company and related finance subsidiaries, Jackson National Life surplus notes and Egg debenture loans. Core debt excludes borrowings to support short-term fixed income securities reinvestment programmes and non-recourse borrowings of investment subsidiaries of shareholder-financed operations. Cash flows in respect of these borrowings are included within operating cash flows.</t>
  </si>
  <si>
    <t xml:space="preserve">In addition, compared to the basis of preparing supplementary results and earnings per share basis information previously provided under UK GAAP, a discretionary change of policy for the basis of determining longer-term investment returns included in operating profit based on longer-term investment returns has been applied.  This change was first applied in the Group's Interim 2005 results.  </t>
  </si>
  <si>
    <t xml:space="preserve">Effect of changes on implementation of IFRS </t>
  </si>
  <si>
    <t>Group Head Office</t>
  </si>
  <si>
    <t>Asia Regional Head Office</t>
  </si>
  <si>
    <t>Analysed as profits (losses) from:</t>
  </si>
  <si>
    <t xml:space="preserve">Business in force </t>
  </si>
  <si>
    <t xml:space="preserve">Long-term business </t>
  </si>
  <si>
    <t>Asia development expenses</t>
  </si>
  <si>
    <t>Other operating results</t>
  </si>
  <si>
    <t>SUMMARISED CONSOLIDATED BALANCE SHEET</t>
  </si>
  <si>
    <t>Total assets less liabilities, excluding insurance funds</t>
  </si>
  <si>
    <t>Less shareholders' accrued interest in the long-term business</t>
  </si>
  <si>
    <t>Total net assets</t>
  </si>
  <si>
    <t xml:space="preserve">Share capital </t>
  </si>
  <si>
    <t xml:space="preserve">Share premium </t>
  </si>
  <si>
    <t>UK Insurance Operations</t>
  </si>
  <si>
    <t>£748m</t>
  </si>
  <si>
    <t>£517m</t>
  </si>
  <si>
    <t>2004</t>
  </si>
  <si>
    <t>2005</t>
  </si>
  <si>
    <t>£957m</t>
  </si>
  <si>
    <t>£699m</t>
  </si>
  <si>
    <t>£602m</t>
  </si>
  <si>
    <t>Dividends per share declared and paid in reporting period</t>
  </si>
  <si>
    <t>8.1% to 8.75%</t>
  </si>
  <si>
    <t xml:space="preserve">  Unrealised holding losses arising during the year</t>
  </si>
  <si>
    <t>Change in minority interest arising principally from purchase and sale of venture investment companies and property partnerships of the PAC with-profits fund</t>
  </si>
  <si>
    <t>(iii)</t>
  </si>
  <si>
    <t xml:space="preserve">(iv) </t>
  </si>
  <si>
    <t>(vi)</t>
  </si>
  <si>
    <t>Profit before tax (note (ii))</t>
  </si>
  <si>
    <t>Interest income and expense and dividend income included in profit before tax</t>
  </si>
  <si>
    <t>Other liabilities (including operational borrowings)</t>
  </si>
  <si>
    <t>Acquisition of subsidiaries, net of cash balances (note (iii))</t>
  </si>
  <si>
    <t>Disposal of subsidiaries, net of cash balances (note (iii))</t>
  </si>
  <si>
    <t>Shareholder-financed operations (note (iv)):</t>
  </si>
  <si>
    <t>With-profits operations (note (v)):</t>
  </si>
  <si>
    <t>Cash and cash equivalents at end of year (note (vi))</t>
  </si>
  <si>
    <t>Profit after tax attributable to equity holders of the Company</t>
  </si>
  <si>
    <t>Unrealised investment losses, net</t>
  </si>
  <si>
    <t>UK Operations</t>
  </si>
  <si>
    <t>Total UK Insurance Operations</t>
  </si>
  <si>
    <t>OPERATING PROFIT FROM CONTINUING OPERATIONS BASED ON LONGER-TERM INVESTMENT RETURNS*</t>
  </si>
  <si>
    <t>UK Operations:</t>
  </si>
  <si>
    <t>BASIS OF PREPARATION OF RESULTS (continued)</t>
  </si>
  <si>
    <t>NOTES ON THE STATUTORY BASIS RESULTS (continued)</t>
  </si>
  <si>
    <t>SUMMARY OF STATEMENT OF CHANGES IN EQUITY</t>
  </si>
  <si>
    <t>Movement on Prudential plc shares purchased by unit trusts consolidated under IFRS</t>
  </si>
  <si>
    <t>Changes to the format of the results and other presentational changes that the Group has applied in its 2005 financial statements in so far as they affect the summary results included in this preliminary announcement.</t>
  </si>
  <si>
    <t>Share of profits of venture investment companies and property partnerships of the PAC with-profits fund consolidated under IFRS, that is attributable to external investors</t>
  </si>
  <si>
    <t xml:space="preserve">For the purposes of distinguishing actuarial gains and losses on defined benefit pension schemes in this analysis, plan assets include Prudential policies held by the Prudential Staff Pension Scheme and the M&amp;G pension scheme. At 31 December 2005, these policies had a carrying value of £253m. </t>
  </si>
  <si>
    <t>Treasury shares adjustment for Prudential plc shares held by unit trusts consolidated under IFRS (note F(i))</t>
  </si>
  <si>
    <t>UK Insurance Operations (note G(i))</t>
  </si>
  <si>
    <t>Less: Other adjustments to align with accounting basis</t>
  </si>
  <si>
    <t>(iv) Assumed equity yields</t>
  </si>
  <si>
    <t>The rates to which the model has been calibrated are set out below:</t>
  </si>
  <si>
    <t>Interest rates are projected using a log-normal generator calibrated to actual market data.</t>
  </si>
  <si>
    <t>ECONOMIC ASSUMPTIONS (continued)</t>
  </si>
  <si>
    <t>Finance costs: interest on core structural borrowings of shareholder-financed operations</t>
  </si>
  <si>
    <t>Cumulative effect of changes in accounting principles on adoption of IAS 32, IAS 39 and IFRS 4, net of applicable taxes, at 1 January 2005</t>
  </si>
  <si>
    <t>Shareholders' equity at beginning of year</t>
  </si>
  <si>
    <t>Shareholders' equity at end of year</t>
  </si>
  <si>
    <t>Effect of exchange rate changes on cash and cash equivalents</t>
  </si>
  <si>
    <t>Tax paid</t>
  </si>
  <si>
    <t>ECONOMIC ASSUMPTIONS</t>
  </si>
  <si>
    <t>NOTES ON THE EEV BASIS RESULTS</t>
  </si>
  <si>
    <t xml:space="preserve">Under the EEV basis, the operating profit from new business represents the profitability of new long-term insurance business written in the year, and the operating profit from business in force represents the profitability of business in force at the start of the year.  These results are combined with the IFRS basis results of the Group's other operations including banking and fund management business. </t>
  </si>
  <si>
    <t>The economic assumptions used for the stochastic calculations are consistent with those used for the deterministic calculations described above. Assumptions specific to the stochastic calculations such as the volatilities of asset returns reflect local market conditions and are based on a combination of actual market data, historic market data and an assessment of longer-term economic conditions. Common principles have been adopted across the Group for the stochastic asset models, for example, separate modelling of individual asset classes but with allowance for correlation between the various asset classes.</t>
  </si>
  <si>
    <t>Details are given below of the key characteristics and calibrations of each model.</t>
  </si>
  <si>
    <t>Charges (before income tax attributable to policyholders and unallocated surplus of long-term insurance funds)</t>
  </si>
  <si>
    <t>Total effect</t>
  </si>
  <si>
    <t>Statutory IFRS basis at 1 Jan 2005</t>
  </si>
  <si>
    <t xml:space="preserve">Other new share capital subscribed </t>
  </si>
  <si>
    <t>Changes arising from adoption of statutory IFRS</t>
  </si>
  <si>
    <t>NOTES ON THE SUPPLEMENTARY IFRS BASIS RESULTS</t>
  </si>
  <si>
    <t>Results analysis by business area</t>
  </si>
  <si>
    <t xml:space="preserve">Jackson National Life </t>
  </si>
  <si>
    <t>Development expenses</t>
  </si>
  <si>
    <t>Other income and expenditure</t>
  </si>
  <si>
    <t>Short-term fluctuations in investment returns</t>
  </si>
  <si>
    <t>Movement in market value of derivatives used for economic hedging purposes</t>
  </si>
  <si>
    <t xml:space="preserve">(a) </t>
  </si>
  <si>
    <t xml:space="preserve">(b) </t>
  </si>
  <si>
    <t>Net cash flows from financing activities</t>
  </si>
  <si>
    <t>Interest paid</t>
  </si>
  <si>
    <t xml:space="preserve">Other non-investment and non-cash assets </t>
  </si>
  <si>
    <t xml:space="preserve">Grossing-up and other format changes          </t>
  </si>
  <si>
    <t>Curian</t>
  </si>
  <si>
    <t>Investment income</t>
  </si>
  <si>
    <t>Recognition, measurement and other changes</t>
  </si>
  <si>
    <t xml:space="preserve">Amortisation of goodwill not permitted under IFRS </t>
  </si>
  <si>
    <t>Total changes after tax</t>
  </si>
  <si>
    <t>Total IFRS changes</t>
  </si>
  <si>
    <t>C</t>
  </si>
  <si>
    <t>IFRS adjustments</t>
  </si>
  <si>
    <t>UK GAAP</t>
  </si>
  <si>
    <t>UK fund management result</t>
  </si>
  <si>
    <t>Asia fund management result</t>
  </si>
  <si>
    <t>UK banking result (continuing operations)</t>
  </si>
  <si>
    <t>Amortisation of goodwill (continuing operations)</t>
  </si>
  <si>
    <t>The pro forma IFRS basis results included in this announcement are included as supplementary information and are not results that form part of the Group's financial statements.  The pro forma IFRS results reflect the application of the statutory IFRS changes noted above and the estimated effect on the Group's results for 2004 if IAS 32, IAS 39 and IFRS 4 had been applied from 1 January 2004 to the Group's insurance operations.</t>
  </si>
  <si>
    <t>Pro forma IFRS basis results</t>
  </si>
  <si>
    <t xml:space="preserve">Pro forma IFRS basis </t>
  </si>
  <si>
    <t xml:space="preserve">The exceptions are for the closed Scottish Amicable Insurance Fund (SAIF) and in respect of the Group's defined benefit pension schemes.  SAIF is closed to new business and the assets and liabilities of the fund are wholly attributable to the policyholders of the fund. As regards the Group's defined benefit pension schemes, the deficits attaching to the Prudential Staff Pension Scheme and Scottish Amicable Pension Scheme are excluded.  These deficits are partially attributable to the PAC with-profits fund and shareholder backed long-term business.  </t>
  </si>
  <si>
    <t>Mean returns have been derived as the annualised arithmetic average return across all simulations and durations.</t>
  </si>
  <si>
    <t>The EEV basis results for 2005 and 2004 have been derived from the EEV basis results supplement to the Company's statutory accounts for 2005.  The supplement included an unqualified audit report from the auditors.</t>
  </si>
  <si>
    <t>Under IFRS the cash flow statement comprises consolidated cash flows for the Group as a whole, including those of long-term business funds. Of the cash and cash equivalents amounts of £3,586m and £4,341m, £263m and £325m represent cash and cash equivalents of the parent company and related finance subsidiaries.</t>
  </si>
  <si>
    <t xml:space="preserve">On adoption of IFRS 4 at 1 January 2005, the Group has chosen to improve its accounting policy in respect of the insurance assets and liabilities of UK regulated with-profits funds. The improvement is consistent with the requirements of FRS 27 that apply for life assurers reporting under UK GAAP in 2005 for the application of the Peak 2 realistic basis.
</t>
  </si>
  <si>
    <t>Inclusion of the FSA Peak 2 basis of the value of in-force non-participating business written by the PAC with-profits sub-fund, and the Scottish Amicable Insurance Fund; and</t>
  </si>
  <si>
    <t>Pro forma basis adjustments for estimated impact if IAS 32, IAS 39, and IFRS 4 had been adopted from 1 January 2004 for insurance operations</t>
  </si>
  <si>
    <t>Total equity and liabilities</t>
  </si>
  <si>
    <t>Changes in operating assets and liabilities</t>
  </si>
  <si>
    <t>Other items</t>
  </si>
  <si>
    <t>Other recognition and measurement changes</t>
  </si>
  <si>
    <t>K</t>
  </si>
  <si>
    <t>Shareholders' equity</t>
  </si>
  <si>
    <t>Share capital</t>
  </si>
  <si>
    <t>Share premium</t>
  </si>
  <si>
    <t>L</t>
  </si>
  <si>
    <t xml:space="preserve">Other borrowings </t>
  </si>
  <si>
    <t xml:space="preserve">Non-recourse borrowings of investment subsidiaries managed by PPM America </t>
  </si>
  <si>
    <t xml:space="preserve">M </t>
  </si>
  <si>
    <t>Tax charge</t>
  </si>
  <si>
    <t xml:space="preserve">Acquisitions </t>
  </si>
  <si>
    <t>SUPPLEMENTARY IFRS BASIS RESULTS</t>
  </si>
  <si>
    <t>Additional IFRS basis information to enable consistent comparison of results for Prudential's insurance operations</t>
  </si>
  <si>
    <t xml:space="preserve">Summary results </t>
  </si>
  <si>
    <t>Other non-insurance liabilities:</t>
  </si>
  <si>
    <t>Structural borrowings of the Group:</t>
  </si>
  <si>
    <t>Net assets</t>
  </si>
  <si>
    <t>Acquired goodwill</t>
  </si>
  <si>
    <t xml:space="preserve">US Operations </t>
  </si>
  <si>
    <t xml:space="preserve">Other operations </t>
  </si>
  <si>
    <t>Other net liabilities</t>
  </si>
  <si>
    <t>BASIS OF PREPARATION OF RESULTS</t>
  </si>
  <si>
    <t>Discontinued operations (net of tax)</t>
  </si>
  <si>
    <t>Acquisition costs and other operating expenditure</t>
  </si>
  <si>
    <t>Technical provisions in respect of non-linked business</t>
  </si>
  <si>
    <t xml:space="preserve">Total income and expense for the year </t>
  </si>
  <si>
    <t>Issue</t>
  </si>
  <si>
    <t>De-recognition of deferred acquisition costs and related deferred tax</t>
  </si>
  <si>
    <t>Replacement of modified statutory basis liabilities for with-profits business with adjusted realistic basis liabilities.</t>
  </si>
  <si>
    <t>Add back: Regulatory basis provision for future shareholder transfers</t>
  </si>
  <si>
    <t>£bn</t>
  </si>
  <si>
    <t>IFRS BASIS RESULTS</t>
  </si>
  <si>
    <t>STATUTORY BASIS RESULTS</t>
  </si>
  <si>
    <t>Other income</t>
  </si>
  <si>
    <t>Total charges (note D)</t>
  </si>
  <si>
    <t>(e)</t>
  </si>
  <si>
    <t>Unrealised valuation movements on securities classified as available-for-sale from 1 January 2005</t>
  </si>
  <si>
    <t>Other borrowings (predominantly external funding of consolidated investment vehicles)</t>
  </si>
  <si>
    <t>Individual and bulk annuities</t>
  </si>
  <si>
    <t>Europe</t>
  </si>
  <si>
    <t>Fixed annuities</t>
  </si>
  <si>
    <t>Variable annuities</t>
  </si>
  <si>
    <t>Guaranteed Investment Contracts</t>
  </si>
  <si>
    <t>GIC - Medium Term Notes</t>
  </si>
  <si>
    <t>China</t>
  </si>
  <si>
    <t>Hong Kong</t>
  </si>
  <si>
    <t>India (Group's 26% interest)</t>
  </si>
  <si>
    <t>Indonesia</t>
  </si>
  <si>
    <t>Japan</t>
  </si>
  <si>
    <t>Korea</t>
  </si>
  <si>
    <t>Singapore</t>
  </si>
  <si>
    <t>Minority share of equity of consolidated venture investment companies and property partnerships of the PAC with-profits fund (note F(i))</t>
  </si>
  <si>
    <t>Timing difference on recognition of dividend declared after balance sheet date (note F(iii))</t>
  </si>
  <si>
    <t>Borrowings per UK GAAP balance sheet (subordinated liabilities, debenture loans and other borrowings)</t>
  </si>
  <si>
    <t>Borrowings per IFRS balance sheet</t>
  </si>
  <si>
    <t xml:space="preserve">Core structural borrowings of shareholder-financed operations </t>
  </si>
  <si>
    <t>Operational borrowings attributable to shareholder-financed operations</t>
  </si>
  <si>
    <t>Core structural borrowings of shareholder-financed operations</t>
  </si>
  <si>
    <t>Other borrowings attributable to shareholder-financed operations</t>
  </si>
  <si>
    <t>The changes shown above reflect the impact of re-measurement for :</t>
  </si>
  <si>
    <t>G(i)</t>
  </si>
  <si>
    <t>G(ii)</t>
  </si>
  <si>
    <t>G(iii)</t>
  </si>
  <si>
    <t>Changes in equity</t>
  </si>
  <si>
    <t xml:space="preserve">In determining accounting basis liabilities and unallocated surplus, an adjustment is also required where the regulatory and accounting carrying values of assets and liabilities differ for altered measurement or recognition criteria.  For the Group's UK with-profits funds the main additional item for which adjustment is necessary is the attributable share of deficit of the Group's UK defined benefit pension schemes, net of related tax. 
</t>
  </si>
  <si>
    <t>Subordinated debt of the Scottish Amicable Insurance Fund</t>
  </si>
  <si>
    <t>Shareholders' share of deficits (net of tax) of defined benefit pension schemes (note F(ii))</t>
  </si>
  <si>
    <t>Equity holders of the Company</t>
  </si>
  <si>
    <t>Operating earnings per share is calculated using operating profits from continuing operations based on longer-term investment returns, after tax and minority interest. These profits exclude goodwill impairment charges, the post-tax effects of short-term fluctuations in investment returns, the shareholder's share of actuarial and other gains and losses on defined benefit pension schemes, the effect of changes in economic assumptions, and changes in the time value of cost of options and guarantees. The amounts for these items are included in the calculation of EEV basis basic earnings per share.</t>
  </si>
  <si>
    <t>Operating earnings per share is calculated using operating profits from continuing operations based on longer-term investment returns, after tax and minority interest. These profits exclude goodwill impairment charges, the post-tax effects of short-term fluctuations in investment returns, and the shareholders' share of actuarial and other gains and losses on defined benefit pension schemes. The amounts for these items are included in the calculation of IFRS basis basic earnings per share.</t>
  </si>
  <si>
    <t>From operating profit, based on longer-term investment returns, after related tax and minority interests</t>
  </si>
  <si>
    <t>Based on profit from continuing operations after minority interests</t>
  </si>
  <si>
    <t>Based on profit (loss) from discontinued operations after minority interests</t>
  </si>
  <si>
    <t>Based on profit for the year after minority interests</t>
  </si>
  <si>
    <t>Adjustment from post-tax longer-term investment returns to post-tax actual investment returns (after related minority interests)</t>
  </si>
  <si>
    <t>The format of the tables shown above is consistent with the distinction between insurance and investment products as applied for previous financial reporting periods. With the exception of US institutional business, products categorised as "insurance" refer to those classified as contracts of long-term insurance business for regulatory reporting purposes, namely falling within one of the classes of insurance specified in part II of Schedule 1 to the Regulated Activities Order under FSA regulations.</t>
  </si>
  <si>
    <t>Shareholders' capital and reserves at beginning of year (excluding minority interests):</t>
  </si>
  <si>
    <t>Adjustments on implementation of statutory IFRS (excluding IAS 32, IAS 39 and IFRS 4)</t>
  </si>
  <si>
    <t>Shareholders' capital and reserves at end of year (excluding minority interests)</t>
  </si>
  <si>
    <t>Comprising:</t>
  </si>
  <si>
    <t>Statutory basis shareholders' reserves (following adoption of IFRS)</t>
  </si>
  <si>
    <t>With two exceptions, covered business comprises the Group's long-term business operations.  The definition of long-term business operations is consistent with previous practice under the Modified Statutory Basis and Achieved Profits basis reporting and comprises those contracts falling under the definition of long-term insurance business for regulatory purposes together with, for US Operations, contracts that are in substance the same as Guaranteed Investment Contracts but do not fall within the technical definition. Under the EEV principles, the results for covered business now include the projected margins of attaching internal fund management.</t>
  </si>
  <si>
    <t>The risk premium on equity assets is assumed to follow a log-normal distribution.</t>
  </si>
  <si>
    <t>Property returns are modelled in a similar fashion to corporate bonds, namely as the return on a risk-less bond, plus a risk premium, plus a process representative of the change in residual values and the change in value of the call option on rents.</t>
  </si>
  <si>
    <t>Based on profit from continuing operations attributable to the equity holders of the Company</t>
  </si>
  <si>
    <t>The changes of accounting policy that arise on the conversion to IFRS basis reporting are numerous and extend to many items of income, expenditure, assets and liabilities.  Comprehensive details of the changes were included with the announcement of restated 2004 comparative results on 2 June 2005 and the interim results announcement on 27 July 2005.  These details are available at the Group's web-site at www.prudential.co.uk or on request. Notes C and F show the effect of IFRS adoption on the income statement for 2004 and shareholders' equity at 1 January 2004 and 31 December 2004.  Note G shows the effect of the adoption of the standards IAS 32, IAS 39 and IFRS 4 at 1 January 2005.</t>
  </si>
  <si>
    <t>Fixed index annuities</t>
  </si>
  <si>
    <t xml:space="preserve">Reconciliation of the summary income statement </t>
  </si>
  <si>
    <t>US broker-dealer and fund management result</t>
  </si>
  <si>
    <t>UK GAAP (note C(i))</t>
  </si>
  <si>
    <t>Presentation of UK GAAP in IFRS format     (note C(i))</t>
  </si>
  <si>
    <t>Recognition, measurement and other changes           (note C(ii))</t>
  </si>
  <si>
    <t>C(i)</t>
  </si>
  <si>
    <t>C(ii)</t>
  </si>
  <si>
    <t>The Group has applied all IFRSs and interpretations adopted by the EU at 31 December 2005, and has early adopted the amendment to IAS 39 (The fair value option) and IAS 19 (Employee benefits) (as amended in 2004).</t>
  </si>
  <si>
    <t>(ii) For traditional business in Taiwan, the economic scenarios used to calculate 2005 EEV basis results reflect the assumption of a phased progression of the bond yields from the current rates to the long-term expected rates. The projections assume that, in the average scenario, the current bond yields of around 2% trend towards 5.5% at 31 December 2012. Allowance is made for the mix of assets in the fund, our future investment strategy and the market value depreciation of the bonds as a result of the assumed yield increases. This gives rise to an average assumed Fund Earned Rate that trends from 2.3% to 5.4% in 2013 and falls below 2.3% for seven years due to the depreciation of bond values as yields rise.  Thereafter, the Fund Earned Rate fluctuates around a target of 5.9%. This compares to a grading of 3.4% at 31 December 2004 to 5.9% by 31 December 2012 for the 2004 results. Consistent with our EEV methodology, a constant discount rate has been applied to the projected cash flows.</t>
  </si>
  <si>
    <t>To the extent applicable, presentation of the EEV profit for the year is consistent with the basis the Group applies for analysis of IFRS basis profits before shareholder taxes between operating and non-operating results. Operating results reflect the underlying results of the Group's continuing operations including longer-term investment returns. Non-operating results include certain recurrent and exceptional items that primarily do not reflect the underlying performance in the year of the Group's continuing operations.</t>
  </si>
  <si>
    <t xml:space="preserve">The recurrent items that are excluded from operating profit are short-term fluctuations in investment returns, the effects of changes in economic assumptions on shareholders' funds at the start of the year, the change in the time value of the cost of financial options and guarantees attributable to changes in economic circumstances, and actuarial gains and losses on defined benefit pension schemes. </t>
  </si>
  <si>
    <t>Structural borrowings of with-profits operations relate solely to the £100m 8.5% undated subordinated guaranteed bonds which contribute to the solvency base of the Scottish Amicable Insurance Fund (SAIF), a ring-fenced sub-fund of the PAC with-profits fund. Cash flows on other borrowings of with-profits funds, which principally relate to venture subsidiaries, are categorised as operating activities in the presentation above.</t>
  </si>
  <si>
    <t>On this basis the unallocated surplus of the PAC with-profits fund at 31 December 2004 was £16,301m.  After inclusion of the unallocated surplus of with-profits funds of Asian subsidiaries the unallocated surplus in the consolidated balance sheet at 31 December 2004 was £16,686m.  Following changes arising from the application of IFRS requirements applicable for 2004, the IFRS basis unallocated surplus for the Group is altered as described in note F.</t>
  </si>
  <si>
    <t>The total tax charge of £1,388m for 2005 (£951m) comprises £1,119m (£805m) UK tax and £269m (£146m) overseas tax.  This tax charge comprises tax attributable to policyholders and unallocated surplus of with-profits funds, unit-linked policies and shareholders. The tax charge attributable to shareholders of £241m for 2005 (£240m) comprises £(21)m (£63m) UK tax and £262m (£177m) overseas tax.</t>
  </si>
  <si>
    <t>Less: tax attributable to policyholders' returns</t>
  </si>
  <si>
    <t>Tax expense (note M)</t>
  </si>
  <si>
    <t>Profit for the year</t>
  </si>
  <si>
    <t>Bulk annuities</t>
  </si>
  <si>
    <t xml:space="preserve">Statutory IFRS basis results </t>
  </si>
  <si>
    <t>Average number of shares (million)</t>
  </si>
  <si>
    <t>operations)</t>
  </si>
  <si>
    <t xml:space="preserve">Total charges </t>
  </si>
  <si>
    <t>UK GAAP results</t>
  </si>
  <si>
    <t>Value movements of US investment funds newly consolidated under IFRS</t>
  </si>
  <si>
    <t>D</t>
  </si>
  <si>
    <t>Revenue</t>
  </si>
  <si>
    <t xml:space="preserve">Banking </t>
  </si>
  <si>
    <t>Unallocated corporate</t>
  </si>
  <si>
    <t>Intragroup revenue eliminated on consolidation</t>
  </si>
  <si>
    <t>Total revenue per income statement</t>
  </si>
  <si>
    <t xml:space="preserve">Total charges per income statement </t>
  </si>
  <si>
    <t>E</t>
  </si>
  <si>
    <t xml:space="preserve">Profit from continuing operations before tax  </t>
  </si>
  <si>
    <t xml:space="preserve">  </t>
  </si>
  <si>
    <t>(v)</t>
  </si>
  <si>
    <t>A</t>
  </si>
  <si>
    <t>Basis of preparation and audit status</t>
  </si>
  <si>
    <t xml:space="preserve">Interest paid </t>
  </si>
  <si>
    <t>B</t>
  </si>
  <si>
    <t>Goodwill impairment charge</t>
  </si>
  <si>
    <t>Basic earnings per share</t>
  </si>
  <si>
    <t>-</t>
  </si>
  <si>
    <t>Profit from continuing operations after tax</t>
  </si>
  <si>
    <t>Net increase in equity</t>
  </si>
  <si>
    <t>Intragroup charges eliminated on consolidation</t>
  </si>
  <si>
    <t>Adjustment for goodwill impairment charge</t>
  </si>
  <si>
    <t>As restated under statutory IFRS</t>
  </si>
  <si>
    <t>Earnings per share from continuing operations</t>
  </si>
  <si>
    <t>Attributable to PAC with-profits fund</t>
  </si>
  <si>
    <t>Attributable to shareholders</t>
  </si>
  <si>
    <t>Investments</t>
  </si>
  <si>
    <t xml:space="preserve">Banking customer accounts </t>
  </si>
  <si>
    <t xml:space="preserve">Unallocated surplus of with-profits funds </t>
  </si>
  <si>
    <t xml:space="preserve">Borrowings attributable to with-profits funds </t>
  </si>
  <si>
    <t>Movement on cash flow hedges</t>
  </si>
  <si>
    <t>Unrealised valuation movements on securities classified as available-for-sale from 1 January 2005 (see note H)</t>
  </si>
  <si>
    <t xml:space="preserve">   Based on statutory IFRS basis results</t>
  </si>
  <si>
    <t>This information does not form part of the IFRS basis results to be reported in the statutory financial statements.</t>
  </si>
  <si>
    <t>Equities</t>
  </si>
  <si>
    <t>Jackson National Life</t>
  </si>
  <si>
    <t>Property, plant and equipment</t>
  </si>
  <si>
    <t>Investments accounted for using the equity method</t>
  </si>
  <si>
    <t>Effects of adoption of IFRS basis reporting</t>
  </si>
  <si>
    <t>The main accounting changes that are required for UK regulated with-profits funds are:</t>
  </si>
  <si>
    <t>O</t>
  </si>
  <si>
    <t>Items recognised directly in equity:</t>
  </si>
  <si>
    <t>Loans and receivables</t>
  </si>
  <si>
    <t>Cash and cash equivalents</t>
  </si>
  <si>
    <t>Total assets</t>
  </si>
  <si>
    <t>Equity and liabilities</t>
  </si>
  <si>
    <t>Shareholders' equity (note K)</t>
  </si>
  <si>
    <t xml:space="preserve">Minority interest </t>
  </si>
  <si>
    <t>Total equity</t>
  </si>
  <si>
    <t>Liabilities</t>
  </si>
  <si>
    <t>Banking customer accounts</t>
  </si>
  <si>
    <t>Borrowings attributable to with-profits funds (note L)</t>
  </si>
  <si>
    <t>Other non-insurance liabilities</t>
  </si>
  <si>
    <t>Net asset value attributable to unit holders of consolidated unit trusts and similar funds</t>
  </si>
  <si>
    <t>Deferred tax liabilities</t>
  </si>
  <si>
    <t>Accruals and deferred income</t>
  </si>
  <si>
    <t>Other creditors</t>
  </si>
  <si>
    <t>Total liabilities</t>
  </si>
  <si>
    <t>Post balance sheet events</t>
  </si>
  <si>
    <t>References to "Statutory IFRS basis" results throughout this announcement reflect results contained in the statutory basis financial statements for 2005.  These statements incorporate changes from the basis of preparation for the 2004 financial statements that were included in determining the interim 2005 results.  These changes reflect:</t>
  </si>
  <si>
    <t xml:space="preserve">  2005 £m</t>
  </si>
  <si>
    <t>8.1%</t>
  </si>
  <si>
    <t>4.1%</t>
  </si>
  <si>
    <t>2.9%</t>
  </si>
  <si>
    <t>6.9%</t>
  </si>
  <si>
    <t>6.1%</t>
  </si>
  <si>
    <t>1.75%</t>
  </si>
  <si>
    <t>4.4%</t>
  </si>
  <si>
    <t>8.4%</t>
  </si>
  <si>
    <t>2.4%</t>
  </si>
  <si>
    <t>12.0%</t>
  </si>
  <si>
    <t>4.0%</t>
  </si>
  <si>
    <t>16.5%</t>
  </si>
  <si>
    <t>17.5%</t>
  </si>
  <si>
    <t>6.5%</t>
  </si>
  <si>
    <t>11.5%</t>
  </si>
  <si>
    <t>1.8%</t>
  </si>
  <si>
    <t>10.3%</t>
  </si>
  <si>
    <t>The same asset return model, as used in the UK, appropriately calibrated, has been used for the Asian operations.  The principal asset classes are government and corporate bonds.  Equity holdings are much lower than in the UK whilst property is not held as an investment asset.</t>
  </si>
  <si>
    <t>Funds under management</t>
  </si>
  <si>
    <t>International Financial Reporting Standard (IFRS) Basis Results**</t>
  </si>
  <si>
    <t>£5.2bn</t>
  </si>
  <si>
    <t>Interim dividend for current period</t>
  </si>
  <si>
    <t>Insurance Products*</t>
  </si>
  <si>
    <t>Investment Products*</t>
  </si>
  <si>
    <t xml:space="preserve">Cumulative effect of changes in accounting principles on adoption of IAS 32, IAS 39 and IFRS 4,                                                     net of applicable taxes, at 1 January 2005  </t>
  </si>
  <si>
    <t>Reserve movements in respect of share-based payments</t>
  </si>
  <si>
    <t>Policyholder liabilities (net of reinsurers' share) and unallocated surplus of with-profits funds</t>
  </si>
  <si>
    <t>Other</t>
  </si>
  <si>
    <t xml:space="preserve">Individual annuities </t>
  </si>
  <si>
    <t>Individual and corporate pensions</t>
  </si>
  <si>
    <t>Partnerships</t>
  </si>
  <si>
    <t xml:space="preserve">Life </t>
  </si>
  <si>
    <t>Banking customer accounts: per IFRS balance sheet</t>
  </si>
  <si>
    <t>Banking business liabilities: per UK GAAP balance sheet</t>
  </si>
  <si>
    <t>Contract liabilities (non-linked and linked business)</t>
  </si>
  <si>
    <t>Tax attributable to policyholders' returns</t>
  </si>
  <si>
    <t>Tax expense</t>
  </si>
  <si>
    <t>Less: Tax attributable to policyholders' returns</t>
  </si>
  <si>
    <t>The adjusting items to IFRS basis income include changes in operating assets and liabilities, and other items comprising adjustments in respect of  non-cash items, operational interest receipts and payments, dividend receipts, income tax paid and cash flows in respect of assets categorised as available-for-sale investments.  The most significant elements of the adjusting items are the changes in operating assets and liabilities made up as shown above.</t>
  </si>
  <si>
    <t>Equity capital:</t>
  </si>
  <si>
    <t>Issues of ordinary share capital</t>
  </si>
  <si>
    <t>Year ended 31 December 2004</t>
  </si>
  <si>
    <t>Profit before tax*</t>
  </si>
  <si>
    <t>Technical provisions</t>
  </si>
  <si>
    <t>Reserves</t>
  </si>
  <si>
    <t>Other investments</t>
  </si>
  <si>
    <t>Net cash flows from operating activities</t>
  </si>
  <si>
    <t>Net cash flows from investing activities</t>
  </si>
  <si>
    <t>Cash and cash equivalents at beginning of year</t>
  </si>
  <si>
    <t xml:space="preserve">Profit before tax attributable to shareholders  </t>
  </si>
  <si>
    <t>Tax attributable to shareholders' profits</t>
  </si>
  <si>
    <t>Related tax attributable to shareholders</t>
  </si>
  <si>
    <t>Segment results - Revenue less charges (continuing operations)</t>
  </si>
  <si>
    <t>Tax attibutable to shareholders' profits</t>
  </si>
  <si>
    <t>.</t>
  </si>
  <si>
    <t>Final dividend (2005 and 2004)</t>
  </si>
  <si>
    <t>Finance costs: interest on core structural borrowings of shareholder financed operations</t>
  </si>
  <si>
    <t xml:space="preserve">Operating profit from continuing operations based on longer-term investment returns </t>
  </si>
  <si>
    <t>Profit from continuing operations before tax</t>
  </si>
  <si>
    <t>The EEV results for the Group include the results for the covered business on the EEV basis. These results are then combined with the IFRS basis results for the Group's other operations.</t>
  </si>
  <si>
    <t>Provisions for deficits on the Group's defined benefit pension schemes are absorbed by the unallocated surplus of the PAC with-profits fund and shareholders' funds on a basis that reflects the weighted cumulative activity attaching to the contributions paid in the past, and after deduction of deferred tax. The M&amp;G scheme held Prudential Group insurance policies as scheme assets of £125m at 31 December 2004. The asset and liability are eliminated on consolidation.</t>
  </si>
  <si>
    <t>The profits attaching to these contracts is particularly affected by the rates of return earned, and estimated to be earned, on the assets held to cover liabilities and on future investment income and contract cash flows.  Under IFRS the insurance contract liabilities of the Taiwan business are determined on the US GAAP basis as applied previously under UK GAAP.  Under this basis the policy liabilities are calculated on sets of assumptions, which are locked in at the point of policy inception, and a deferred acquisition cost is held in the balance sheet.</t>
  </si>
  <si>
    <t>Cumulative effect of changes in accounting policies on adoption of IAS 32, IAS 39 and IFRS 4, net of applicable taxes at 1 January 2005 (note G)</t>
  </si>
  <si>
    <t>Proceeds from Rights Issue, net of expenses</t>
  </si>
  <si>
    <t xml:space="preserve"> £m</t>
  </si>
  <si>
    <t>Egg - primarily relates to charges for share-based payments in respect of Egg shares</t>
  </si>
  <si>
    <t>Movement in own shares purchased in respect of share-based payment plans</t>
  </si>
  <si>
    <t>Additional pension costs and share-based payments costs in respect of Prudential plc shares not allocated by business unit</t>
  </si>
  <si>
    <t>recognition and measurement changes</t>
  </si>
  <si>
    <t>Investments: per UK GAAP analysis (non-linked, linked and banking business assets)</t>
  </si>
  <si>
    <t xml:space="preserve">Fund management </t>
  </si>
  <si>
    <t xml:space="preserve"> </t>
  </si>
  <si>
    <t>Intermediated distribution</t>
  </si>
  <si>
    <t>Life</t>
  </si>
  <si>
    <t xml:space="preserve">Total revenue </t>
  </si>
  <si>
    <t xml:space="preserve"> Newly consolidated entities         (note F(i))</t>
  </si>
  <si>
    <t>Defined benefit pension schemes accounting      (note F(ii))</t>
  </si>
  <si>
    <t>Other recognition and measurement changes         (note F(iii))</t>
  </si>
  <si>
    <t>Borrowings in respect of banking operations</t>
  </si>
  <si>
    <t>N</t>
  </si>
  <si>
    <t>Equity securities and portfolio holdings in unit trusts</t>
  </si>
  <si>
    <t>Malaysia</t>
  </si>
  <si>
    <t>Taiwan</t>
  </si>
  <si>
    <t>Asian Operations:</t>
  </si>
  <si>
    <t>Holding company net borrowings</t>
  </si>
  <si>
    <t>Reflecting previous UK GAAP basis of provisioning</t>
  </si>
  <si>
    <t>The supplementary analysis of statutory IFRS basis results shown above has been presented only for 2005. Details have not been provided for 2004 in this announcement as the results would not be comparable. This is due to IAS 32, IAS 39 and IFRS 4 only being adopted from 1 January 2005. Details of the analysis of the statutory IFRS basis results for 2004 on this basis will be published in the Group's financial statements.</t>
  </si>
  <si>
    <t>Under the Group's accounting policies additional analysis is provided of profit before tax attributable to shareholders that distinguishes operating profit based on longer-term investment returns from other constituent elements of total profit before tax attributable to shareholders.</t>
  </si>
  <si>
    <t>This information does not form part of the IFRS basis results to be reported in the statutory financial statements</t>
  </si>
  <si>
    <t>Less insurance funds*:</t>
  </si>
  <si>
    <t>Shareholders' capital and reserves (excluding minority interest)</t>
  </si>
  <si>
    <t>Other operations:</t>
  </si>
  <si>
    <t>M&amp;G:</t>
  </si>
  <si>
    <t>(a)</t>
  </si>
  <si>
    <t>(b)</t>
  </si>
  <si>
    <t>(c)</t>
  </si>
  <si>
    <t xml:space="preserve">-    </t>
  </si>
  <si>
    <t xml:space="preserve">-   </t>
  </si>
  <si>
    <t>Based on profit (loss) from discontinued operations attributable to the equity holders of the Company</t>
  </si>
  <si>
    <t>Reinsurers' share of policyholder liabilities</t>
  </si>
  <si>
    <t>* The presentation of insurance and investment contracts liabilities to policyholders reflects the adoption of IAS 32, IAS 39 and IFRS 4 at 1 January 2005.  The comparative liabilities for 2004 reflect the previous UK GAAP basis.</t>
  </si>
  <si>
    <t>Profit before tax represents income, net of post-tax transfers to unallocated surplus of with-profits funds, before tax attributable to policyholders and unallocated surplus of with-profits funds, unit-linked policies and shareholders' profits. It does not represent profit before tax attributable to shareholders.</t>
  </si>
  <si>
    <t xml:space="preserve">Changes to revenue, charges and related tax of the Group's with-profits funds principally relate to measurement differences on investments, consolidation criteria for venture funds and other investment subsidiaries, and pension cost accounting. These changes have been reflected by transfers of an equal and opposite amount to unallocated surplus and hence have no net effect on shareholder results.  </t>
  </si>
  <si>
    <t>Long-term business including post-tax transfers to unallocated surplus of with-profits funds</t>
  </si>
  <si>
    <t>Items excluded from operating profit based on longer-term investment returns but included in profit before tax attributable to shareholders of continuing operations  include goodwill impairment charges, short-term fluctuations in investment returns (i.e actual less longer-term returns) and actuarial gains and losses on defined benefit pension schemes and exceptional items.</t>
  </si>
  <si>
    <t>The reduction of shareholders' equity of £22m includes £20m relating to certain unit-linked and similar contracts that do not contain significant insurance risk and are therefore categorised as investment contracts under IFRS 4. The reduction of shareholders' equity at 1 January 2005 on adoption of IFRS 4 for these items is £10m different from the amount reported in the interim results due to refinements to the IFRS methodology applied.</t>
  </si>
  <si>
    <t xml:space="preserve">Under IAS 39, JNL's debt securities and derivative financial instruments are re-measured to fair value from the lower of amortised cost and, if relevant, impaired value. Fair value movements on debt securities, net of shadow changes to deferred acquisition costs and related deferred tax are recorded directly to equity.  Fair value movements on derivatives are recorded in the income statement. </t>
  </si>
  <si>
    <t xml:space="preserve">Previously, the Group has reported supplementary information on the Achieved Profits basis for its interim and full year financial reporting. The adoption of EEV basis reporting in place of Achieved Profits basis reporting reflects developments through the CFO Forum to achieve a better level of consistency, an improved embedded value methodology, and is applied by the major European insurance companies in their financial reporting. </t>
  </si>
  <si>
    <t>5.8%</t>
  </si>
  <si>
    <t xml:space="preserve">(i) The weighted discount rates for the Asian Operations shown above have been determined by weighting each country’s discount rates by reference to the EEV basis operating result for new business and the closing value of in-force business. </t>
  </si>
  <si>
    <t xml:space="preserve">Standard deviations have been calculated by taking the annualised variance of the returns over all the simulations, taking the square root and averaging over all durations in the projection.  For bonds the standard deviations relate to the yields on bonds of the average portfolio duration. For equity and property, they relate to the total return on these assets.  The standard deviations applied are as follows: </t>
  </si>
  <si>
    <r>
      <t>h</t>
    </r>
    <r>
      <rPr>
        <sz val="12"/>
        <rFont val="Arial"/>
        <family val="2"/>
      </rPr>
      <t xml:space="preserve"> A 100 basis point fall in starting bond rates would reduce embedded value by £108m.</t>
    </r>
  </si>
  <si>
    <r>
      <t>h</t>
    </r>
    <r>
      <rPr>
        <sz val="12"/>
        <rFont val="Arial"/>
        <family val="2"/>
      </rPr>
      <t xml:space="preserve"> A 100 basis point increase in starting bond rates would increase embedded value by £104m.</t>
    </r>
  </si>
  <si>
    <r>
      <t>h</t>
    </r>
    <r>
      <rPr>
        <sz val="12"/>
        <rFont val="Arial"/>
        <family val="2"/>
      </rPr>
      <t xml:space="preserve"> A 100 basis point parallel decrease in bond rates with an equivalent adjustment to the risk discount would reduce embedded value by £174m.</t>
    </r>
  </si>
  <si>
    <r>
      <t>h</t>
    </r>
    <r>
      <rPr>
        <sz val="12"/>
        <rFont val="Arial"/>
        <family val="2"/>
      </rPr>
      <t xml:space="preserve"> A 100 basis point parallel increase in bond rates with an equivalent adjustment to the risk discount rate would increase embedded value by £106m.</t>
    </r>
  </si>
  <si>
    <t>h</t>
  </si>
  <si>
    <t>Cash flows from investing activities</t>
  </si>
  <si>
    <t>Cash flows from financing activities</t>
  </si>
  <si>
    <t xml:space="preserve">  Less reclassification adjustment for losses included in the income statement</t>
  </si>
  <si>
    <t>interests</t>
  </si>
  <si>
    <t>A discretionary change of policy for the basis of determining longer-term investment returns included in operating profit based on longer-term investment returns.</t>
  </si>
  <si>
    <t>* EEV basis operating profit from continuing operations based on longer-term investment returns excludes goodwill impairment charges, short-term fluctuations in investment returns, the shareholders' share of actuarial and other gains and losses on defined benefit pension schemes, the effect of changes in economic assumptions and changes in the time value of cost of options and guarantees caused by economic factors. The amounts for these items are included in total EEV profit. The directors believe that operating profit, as adjusted for these items, better reflects underlying performance. Profit on ordinary activities and basic earnings per share include these items together with actual investment returns. This basis of presentation has been adopted consistently throughout this supplementary information.</t>
  </si>
  <si>
    <t>The stochastic cost of guarantees are only of significance for the Hong Kong, Singapore, Malaysia and Taiwan operations.</t>
  </si>
  <si>
    <t>The mean stochastic returns are consistent with the mean deterministic returns for each country.  The volatility of equity returns ranges from 18% to 26%, and the volatility of government bond yields ranges from 1.6% to 8.9%.</t>
  </si>
  <si>
    <t>The main purpose of providing this pro forma information is to present the operating results for the UK insurance business and short-term fluctuations in investment returns for Jackson National Life (JNL) on a consistent basis. Under IAS 39 and IFRS 4, the assets and liabilities of certain unit-linked and similar contracts of the UK insurance business are subject to re-measurement. For JNL, derivatives held for economic hedging purposes are fair valued under IAS 39 with value movements recorded in the income statement giving rise  to significant levels of volatility. In addition debt securities of JNL are fair valued with value movements taken directly to shareholders reserves through the statement of changes in equity.</t>
  </si>
  <si>
    <t>Other Reserves</t>
  </si>
  <si>
    <t>less: Pro forma adjustment reflected in adjusted shareholders' equity  at 1 January 2005 (as reflected in statement of changes in  equity - see below) for impact of adoption of IAS 32, IAS 39 and IFRS 4 for insurance operations</t>
  </si>
  <si>
    <t xml:space="preserve">Pro forma IFRS basis (i.e. transition adjustment in respect of banking and other non-insurance </t>
  </si>
  <si>
    <t>Broker-dealer and fund management (including Curian losses of £10m and (£29m))</t>
  </si>
  <si>
    <t xml:space="preserve">Other Operations </t>
  </si>
  <si>
    <t xml:space="preserve">The basis of preparation reflects the formal adoption of IFRS basis reporting for the 2005 results. This basis of reporting was anticipated in the Company's interim reporting in July 2005 and which, on all substantive matters the basis of measurement and presentation of IFRS basis results included in this announcement is the same as applied at that time.  </t>
  </si>
  <si>
    <t>The operating profit based on longer-term investment returns of £362m for US Operations for 2005 has been determined after taking account of material changes of assumption during the year. Several changes were modified to conform to more recent experience. The most significant changes included a write-off of deferred acquisition costs of £21m for Single Premium Deferred Annuities partial withdrawal changes and a Universal Life SOP 03-01 (Accounting and Reporting by Insurance Enterprises for Certain Non-Traditional Long Duration Contracts and Separate Accounts) reserve increase of £13m due to increasing the mortality assumption. Several smaller changes relating to Single Premium Whole Life surrenders and annuity mortality and annuitisation rates resulted in a £19m benefit on adjusting amortisation of deferred acquisition costs. Combined with other minor modifications, the resulting net impact of all changes during the year was a decrease to pre-tax profit of £7m.</t>
  </si>
  <si>
    <t>The adequacy of the insurance contract liabilities is tested by reference to best estimates of expected investment returns on policy cash flows and reinvested income.  The assumed earned rates are used to discount the future cash flows.  The assumed earned rates consist of a long-term best estimate determined by consideration of long-term market conditions, and rates assumed to be earned in the trending in period.  For 2005, it has been projected that rates of return for Taiwanese bond yields will trend from the current levels of some 2% to 5.5% by 31 December 2012.</t>
  </si>
  <si>
    <t xml:space="preserve">UK and Asian investment products referred to in the tables above are unit trusts, mutual funds and similar types of fund management arrangements. US investment products relate to assets under administration in Curian. These are unrelated to insurance products that are classified as "investment contracts" under IFRS 4, as described above, although similar IFRS recognition principles apply to the acquisition costs and fees attaching to this type of business. </t>
  </si>
  <si>
    <t>Obligations under funding, securities lending and sale and repurchase agreements</t>
  </si>
  <si>
    <t>Expected returns on equity and property asset classes are derived by adding a risk premium, based on the long-term view of Prudential’s economists in respect of each territory, to the risk free rate. In the UK the equity risk premium is 4.0% (2004 - 3.0%) above risk free rates. The equity risk premium in the US is also 4.0% (2004 - 3.0%). In Asia, equity risk premiums range from 3.0% to 5.75%. Assumptions for other asset classes, such as corporate bond spreads, are set consistently as best estimate assumptions.</t>
  </si>
  <si>
    <t>(iii) Assumptions for US dollar denominated business which comprises the larger proportion of the in-force Hong Kong business.</t>
  </si>
  <si>
    <t xml:space="preserve">The adequacy of the liability is also sensitive to the level of the projected long-term rate. The current best estimate of 5.5% has been determined on a prudent best estimate basis by reference to detailed assessments of the financial dynamics of the Taiwanese economy. In the event that the rate applied was reduced or increased the carrying value of the liabilities would be effected.  </t>
  </si>
  <si>
    <t>The liability adequacy test results are sensitive to the attainment of the trended rates during the trending period.  Based on the current asset mix, margins in other contracts that are used in the assessment of the liability adequacy tests, and currently assumed future rates of return, if interest rates were to remain at current levels in 2006 the premium reserve, net deferred acquisition costs, would be broadly sufficient.  If interest rates were to remain at current levels in 2007 then some level of write-off of deferred acquisition costs may be necessary.  However, the amount of the charge, currently estimated at £50m to £70m is sensitive for the previously mentioned variables.</t>
  </si>
  <si>
    <t>The "Pro forma IFRS basis" comparative results shown below for 2004 reflect the estimated effect on the Group's 2004 results if IAS 32, IAS 39 and IFRS 4 had been applied from 1 January 2004 to the Group's insurance operations.</t>
  </si>
  <si>
    <t>Unrealised valuation movements on securities classified as available-for-sale:</t>
  </si>
  <si>
    <t xml:space="preserve">Consistent with prior periods for the Taiwan operation, the projections include an assumption of phased progression of the bond yields of around 2% towards 5.5% at 31 December 2012 as described in the section on economic assumptions of this announcement. This takes into account the effect on bond values of interest rate movements.  The principal cause of the £265m charge for the effect of changed economic assumptions is the reduction in short-term earned rates in Taiwan.  This reduction has the effect of delaying the emergence of the expected long-term rate. </t>
  </si>
  <si>
    <t>IAS 32 and IAS 39 have been adopted from 1 January 2005. Accordingly, for 2004 under IFRS, financial instruments continue to  be accounted for under previous GAAP. For Jackson National Life debt securities have been accounted for at amortised cost, unless impaired.  From 1 January 2005, these assets have been classified as available-for-sale under IAS 39 with valuation at fair value.  Unrealised gains and losses and reclassification adjustments for gains and losses included in net income are recorded from 1 January 2005 within the statement of changes in equity.</t>
  </si>
  <si>
    <t>* Including liabilities in respect of insurance products classified as investment products under IFRS 4.</t>
  </si>
  <si>
    <t>Based on EEV basis shareholders' funds of £10,301m (£8,614m)</t>
  </si>
  <si>
    <t xml:space="preserve">The European Embedded Value (EEV) basis results have been prepared in accordance with the European Embedded Value principles issued by the CFO Forum of European Insurance Companies in May 2004 and expanded by the Additional Guidance on EEV Disclosures published in October 2005.  Where appropriate the EEV basis results include the effects of adoption of International Financial Reporting Standards. </t>
  </si>
  <si>
    <t>In most countries, the long-term expected rates of return on investments and risk discount rates are set by reference to period end rates of return on fixed interest securities. This ‘active’ basis of assumption setting has been applied in preparing the results of all the Group’s UK and US long-term business operations.  For the Group’s Asian operations, the active basis is appropriate for business written in Japan, Korea and US dollar denominated business written in Hong Kong.</t>
  </si>
  <si>
    <t>7.55%</t>
  </si>
  <si>
    <t>7.7%</t>
  </si>
  <si>
    <t>Kong (iii)</t>
  </si>
  <si>
    <t>Taiwan (ii)</t>
  </si>
  <si>
    <t>Weighted risk discount rate (i)</t>
  </si>
  <si>
    <t>The financial information set out above does not constitute the Company's statutory accounts for the years ended 31 December 2005 or 2004 but is derived from the 2005 accounts.  Statutory accounts for 2004, which were prepared under UK GAAP, have been delivered to the Registrar of Companies and those for 2005, prepared under International Financial Reporting Standards as adopted by the EU, will be delivered following the Company's Annual General Meeting.  The auditors have reported on both those accounts; their reports were (i) unqualified, (ii) did not include references to any matters to which the auditors drew attention by way of emphasis without qualifying their reports and (iii) did not contain statements under Section 237(2) or (3) of the Companies Act 1985.</t>
  </si>
  <si>
    <t>The UK GAAP basis results shown above reflect those previously recorded in the technical accounts and non-technical account of the Group's profit and loss account under Companies Act requirements.  These results are then reconfigured to be consistent with the format applied for reporting in the Group's 2005 financial statements under IFRS.</t>
  </si>
  <si>
    <t>A final dividend of 11.02p per share was proposed by the directors on 15 March 2006. This dividend will absorb an estimated £267m of shareholders' funds. Subject to shareholder approval, the dividend will be paid on 26 May 2006 to shareholders on the register at the close of business on 24 March 2006.  A scrip dividend alternative will be offered to shareholders.</t>
  </si>
  <si>
    <t>The £11.3bn is attributable solely to the PAC with-profits sub-fund. No amount is recognised for SAIF. This treatment is to comply with actuarial guidance note GN 45 which requires that for a closed fund where the fund will be distributed fully the working capital is shown as zero with the future enhancements to asset shares being increased by the free capital.</t>
  </si>
  <si>
    <t>Borrowings in respect of short-term debt securities reinvestment programmes</t>
  </si>
  <si>
    <t>The in-force business of Taiwan life operation includes traditional whole of life policies where the premium rates have been set by the regulator at different points for the industry as a whole.  Premium rates were set to give a guaranteed minimum sum assured on death and a guaranteed surrender value on early surrender based on prevailing interest rates at the time of policy issue.  Premium rates also included allowance for mortality and expenses.  Guarantees have fallen over time as interest rates have reduced from a high of 8% to current levels of around 2%.  The current low level of bond rates in Taiwan gives rise to a negative spread in Taiwan of around £30m a year.</t>
  </si>
  <si>
    <t>CHANGES IN EQUITY (NET OF MINORITY INTERESTS)</t>
  </si>
  <si>
    <t>Based on profit for the year after minority interests of £748m (£602m)</t>
  </si>
  <si>
    <t>Charge for share-based payments for Prudential schemes</t>
  </si>
  <si>
    <t>Treasury shares:</t>
  </si>
  <si>
    <t xml:space="preserve">Profit for the year (net of minority interests) </t>
  </si>
  <si>
    <t xml:space="preserve">Shareholders' funds, excluding minority interests </t>
  </si>
  <si>
    <t>Shareholders' funds, excluding minority interests</t>
  </si>
  <si>
    <t>Operating earnings per share from continuing operations after related tax and minority interests*</t>
  </si>
  <si>
    <t>Operating earnings per share from continuing operations after related tax and minority interests**</t>
  </si>
  <si>
    <t>Unallocated surplus of with-profits funds</t>
  </si>
  <si>
    <t>Shareholders' share of actuarial and other gains and losses of defined benefit pension schemes</t>
  </si>
  <si>
    <t>European Embedded Value (EEV) Basis Results*</t>
  </si>
  <si>
    <t>*EEV basis results</t>
  </si>
  <si>
    <t>**IFRS basis results</t>
  </si>
  <si>
    <t>UK</t>
  </si>
  <si>
    <t>Overseas</t>
  </si>
  <si>
    <t>E(ii)</t>
  </si>
  <si>
    <t xml:space="preserve">With the exception of derivatives used for managing equity exposure, value movements on derivatives held by Jackson National Life are included within short-term fluctuations. </t>
  </si>
  <si>
    <t>Redemptions</t>
  </si>
  <si>
    <t>£m</t>
  </si>
  <si>
    <t>*</t>
  </si>
  <si>
    <t>Results Analysis by Business Area</t>
  </si>
  <si>
    <t>New business</t>
  </si>
  <si>
    <t>Adjustment from post-tax longer-term investment returns to post-tax actual investment</t>
  </si>
  <si>
    <t>E(i)</t>
  </si>
  <si>
    <t>Defined benefit pension schemes accounting</t>
  </si>
  <si>
    <t>Business in force</t>
  </si>
  <si>
    <t>Long-term business</t>
  </si>
  <si>
    <t>Fund management</t>
  </si>
  <si>
    <t xml:space="preserve">Development expenses </t>
  </si>
  <si>
    <t xml:space="preserve">Other Income and Expenditure </t>
  </si>
  <si>
    <t>Investment return and other income</t>
  </si>
  <si>
    <t xml:space="preserve">Interest payable on core structural borrowings </t>
  </si>
  <si>
    <t>Corporate expenditure:</t>
  </si>
  <si>
    <t>Other non-investment and non-cash assets:</t>
  </si>
  <si>
    <t>Financial investments:</t>
  </si>
  <si>
    <t>Deterministic</t>
  </si>
  <si>
    <t xml:space="preserve">Adjusted realistic liabilities represent the Peak 2 realistic liabilities for with-profits business included in Form 19 of the FSA regulatory returns, but after excluding the element for shareholders' share of future bonuses. This latter item is recognised as a liability for the purposes of regulatory returns but for accounting purposes shareholder transfers are recognised only on declaration.
</t>
  </si>
  <si>
    <t>For accounting purposes, to the extent that the value of non-participating business has been taken into account in determining projected policyholder benefits, deduction is made from the gross regulatory value of realistic liabilities. The balance is deducted from the accounting balance of unallocated surplus.</t>
  </si>
  <si>
    <t>Add back: Provision for future shareholder transfers</t>
  </si>
  <si>
    <t xml:space="preserve">Based on statutory IFRS basis results 2005 </t>
  </si>
  <si>
    <t xml:space="preserve">Based on      pro forma       IFRS results        2004 </t>
  </si>
  <si>
    <t>Changes to profit from continuing operations (including actual investment returns) before and after tax attributable to shareholders reflect the effects of IFRS adoption. In summary the effects are for:</t>
  </si>
  <si>
    <t>Broker-dealer and fund management</t>
  </si>
  <si>
    <t>At 1 January 2004</t>
  </si>
  <si>
    <t xml:space="preserve">Changes on adoption of statutory IFRS basis </t>
  </si>
  <si>
    <t xml:space="preserve">Equity at 1 January 2004  </t>
  </si>
  <si>
    <t>As previously published under UK GAAP</t>
  </si>
  <si>
    <t xml:space="preserve">The unallocated surplus of with-profits funds reflects the excess of assets over technical provisions and other liabilities and represents amounts that have yet to be allocated to policyholders and shareholders.  For the Group's 2004 financial statements, and as applied for IFRS purposes for 2004 in these financial statements, the technical provisions in respect of insurance and investment contracts of UK regulated with-profits funds have been determined in accordance with the modified statutory basis of accounting that applied under UK GAAP.  With the exception of minor accounting adjustments, the technical provisions reflect the UK regulatory basis of reporting which effectively constitutes the Peak 1 basis under the new FSA regime.
</t>
  </si>
  <si>
    <t>Goodwill:</t>
  </si>
  <si>
    <t>Compared to the UK GAAP basis of presentation, the statutory IFRS basis results reflect the application of:</t>
  </si>
  <si>
    <t>Dividend</t>
  </si>
  <si>
    <t>Actual less longer-term investment returns for other items</t>
  </si>
  <si>
    <t xml:space="preserve">Annual premium and contribution equivalents are calculated as the aggregate of regular new business amounts and one tenth of single new business amounts.  </t>
  </si>
  <si>
    <t>CONSOLIDATED CASH FLOW STATEMENT</t>
  </si>
  <si>
    <t>Policyholder liabilities (including unallocated surplus)</t>
  </si>
  <si>
    <t>Cash flows from operating activities (note (i))</t>
  </si>
  <si>
    <t>Actuarial gains and losses of defined benefit schemes recognised under IFRS</t>
  </si>
  <si>
    <t>Total changes before tax</t>
  </si>
  <si>
    <t>INSURANCE PRODUCTS - NEW BUSINESS PREMIUMS AND CONTRIBUTIONS* (continued)</t>
  </si>
  <si>
    <t xml:space="preserve">Attributable to: </t>
  </si>
  <si>
    <t>Earnings per share</t>
  </si>
  <si>
    <t>Statutory IFRS basis</t>
  </si>
  <si>
    <t>Supplementary analysis of profit from continuing operations before tax attributable to shareholders and related earnings per share</t>
  </si>
  <si>
    <t>Minority</t>
  </si>
  <si>
    <t>Total revenue (note D)</t>
  </si>
  <si>
    <t>Investments of long-term business, banking and other operations:</t>
  </si>
  <si>
    <t>Dividends relating to reporting period</t>
  </si>
  <si>
    <t>Interim dividend (2005 and 2004)</t>
  </si>
  <si>
    <t>Dividends declared and paid in reporting period</t>
  </si>
  <si>
    <t>Final dividend for prior period</t>
  </si>
  <si>
    <t>In December 2005, the Company announced its intention to acquire the minority interests in Egg representing approximately 21.7% of the existing issued share capital of Egg.  Under the terms of the offer, Egg shareholders would receive 0.2237 new ordinary shares in the Company for each Egg share.  In January 2006, the Company announced that it had received acceptances in respect of 80.3% of the shares that it did not already own and that it would extend the offer until further notice.  In February 2006, the Board of Egg announced the de-listing of Egg shares.  Full acceptance of the offer would result in the issue of 41m new ordinary shares in the Company representing 1.7% of its issued ordinary share capital as enlarged by this acquisition.</t>
  </si>
  <si>
    <t xml:space="preserve">Based on profit from continuing operations after tax and minority interests of £745m (£669m) </t>
  </si>
  <si>
    <t xml:space="preserve">From operating profit, based on longer-term investment returns after related tax </t>
  </si>
  <si>
    <t>and minority interests of £761m (£481m)</t>
  </si>
  <si>
    <t>Investments:  per IFRS balance sheet</t>
  </si>
  <si>
    <t xml:space="preserve">Dividend payable </t>
  </si>
  <si>
    <t>At 31 December 2004</t>
  </si>
  <si>
    <t xml:space="preserve">Notes </t>
  </si>
  <si>
    <t>Newly consolidated entities</t>
  </si>
  <si>
    <t>RESULTS SUMMARY</t>
  </si>
  <si>
    <t>2005 £m</t>
  </si>
  <si>
    <t>2004 £m</t>
  </si>
  <si>
    <t>M&amp;G</t>
  </si>
  <si>
    <t>Egg</t>
  </si>
  <si>
    <t>US Operations</t>
  </si>
  <si>
    <t>Asian Operations</t>
  </si>
  <si>
    <t xml:space="preserve">Short-term fluctuations in investment returns  </t>
  </si>
  <si>
    <t>Supplementary IFRS basis information</t>
  </si>
  <si>
    <t xml:space="preserve">(i) </t>
  </si>
  <si>
    <t xml:space="preserve">(ii) </t>
  </si>
  <si>
    <t xml:space="preserve">(iii) </t>
  </si>
  <si>
    <t xml:space="preserve">Profit from continuing operations before tax (including actual investment returns) </t>
  </si>
  <si>
    <t>Tax</t>
  </si>
  <si>
    <t>Attributable to:</t>
  </si>
  <si>
    <t>Minority interest</t>
  </si>
  <si>
    <t>Continuing operations</t>
  </si>
  <si>
    <t>Discontinued operations</t>
  </si>
  <si>
    <t>TOTAL INSURANCE AND INVESTMENT PRODUCTS NEW BUSINESS</t>
  </si>
  <si>
    <t>INSURANCE PRODUCTS AND INVESTMENT PRODUCTS*</t>
  </si>
  <si>
    <t>Total</t>
  </si>
  <si>
    <t>Group Total</t>
  </si>
  <si>
    <t>INSURANCE PRODUCTS - NEW BUSINESS PREMIUMS AND CONTRIBUTIONS*</t>
  </si>
  <si>
    <t>Single</t>
  </si>
  <si>
    <t>Regular</t>
  </si>
  <si>
    <t xml:space="preserve"> Annual Premium and Contribution Equivalents</t>
  </si>
  <si>
    <t>Direct to customer</t>
  </si>
  <si>
    <t>Individual annuities</t>
  </si>
  <si>
    <t xml:space="preserve">             -</t>
  </si>
  <si>
    <t>Individual pensions and life</t>
  </si>
  <si>
    <t>Department of Work and Pensions rebate business</t>
  </si>
  <si>
    <t>Business to Business</t>
  </si>
  <si>
    <t>Corporate pensions</t>
  </si>
  <si>
    <t>Exchange movements</t>
  </si>
  <si>
    <t>Related tax</t>
  </si>
  <si>
    <t>Other new share capital subscribed</t>
  </si>
  <si>
    <t xml:space="preserve">Dividends </t>
  </si>
  <si>
    <t>Movement on Prudential plc shares purchased by unit trusts newly consolidated under IFRS</t>
  </si>
  <si>
    <t>Net increase in shareholders' capital and reserves</t>
  </si>
  <si>
    <t>Property</t>
  </si>
  <si>
    <t>Gilts</t>
  </si>
  <si>
    <t>Corporate bonds</t>
  </si>
  <si>
    <t>Expected long-term rate of inflation</t>
  </si>
  <si>
    <t>Post-tax expected long-term nominal rate of return:</t>
  </si>
  <si>
    <t>Pension business (where no tax applies)</t>
  </si>
  <si>
    <t>6.8%</t>
  </si>
  <si>
    <t>Life business</t>
  </si>
  <si>
    <t>US Operations (Jackson National Life)</t>
  </si>
  <si>
    <t xml:space="preserve">Expected long-term spread between earned rate and rate credited to </t>
  </si>
  <si>
    <t>policyholders for single premium deferred annuity business</t>
  </si>
  <si>
    <t>Pre-tax expected long-term nominal rate of return for US Equities</t>
  </si>
  <si>
    <t xml:space="preserve">Expected long-term rate of inflation </t>
  </si>
  <si>
    <t>2.6%</t>
  </si>
  <si>
    <t>Hong</t>
  </si>
  <si>
    <t>India</t>
  </si>
  <si>
    <t>10.0%</t>
  </si>
  <si>
    <t>16.0%</t>
  </si>
  <si>
    <t>18.75%</t>
  </si>
  <si>
    <t>5.0%</t>
  </si>
  <si>
    <t>7.1%</t>
  </si>
  <si>
    <t>3.0%</t>
  </si>
  <si>
    <t>5.25%</t>
  </si>
  <si>
    <t>7.75%</t>
  </si>
  <si>
    <t>0.0%</t>
  </si>
  <si>
    <t>2.75%</t>
  </si>
  <si>
    <t>Government bond yield</t>
  </si>
  <si>
    <t>7.25%</t>
  </si>
  <si>
    <t>4.9%</t>
  </si>
  <si>
    <t>10.25%</t>
  </si>
  <si>
    <t>13.0%</t>
  </si>
  <si>
    <t>1.9%</t>
  </si>
  <si>
    <t>Philippines</t>
  </si>
  <si>
    <t>Thailand</t>
  </si>
  <si>
    <t>Vietnam</t>
  </si>
  <si>
    <t>9.0%</t>
  </si>
  <si>
    <t>16.25%</t>
  </si>
  <si>
    <t>6.3%</t>
  </si>
  <si>
    <t>13.5%</t>
  </si>
  <si>
    <t>15.5%</t>
  </si>
  <si>
    <t>8.7%</t>
  </si>
  <si>
    <t>6.4%</t>
  </si>
  <si>
    <t>8.2%</t>
  </si>
  <si>
    <t>2.25%</t>
  </si>
  <si>
    <t>3.75%</t>
  </si>
  <si>
    <t>4.5%</t>
  </si>
  <si>
    <t>7.0%</t>
  </si>
  <si>
    <t>10.5%</t>
  </si>
  <si>
    <t>5.5%</t>
  </si>
  <si>
    <t>9.75%</t>
  </si>
  <si>
    <t>Asia Total</t>
  </si>
  <si>
    <t>Stochastic</t>
  </si>
  <si>
    <t>Banking and non-insurance operations     (note G(iii))</t>
  </si>
  <si>
    <t>Accounts basis</t>
  </si>
  <si>
    <t>Reflecting application of 'realistic' basis provisions for UK regulated with-profits funds</t>
  </si>
  <si>
    <t>PRUDENTIAL PLC 2005 RESULTS</t>
  </si>
  <si>
    <t xml:space="preserve"> 2005 £m</t>
  </si>
  <si>
    <t>P</t>
  </si>
  <si>
    <t>Effect of changes of assumptions and other bases of preparation of liabilities of insurance contracts</t>
  </si>
  <si>
    <t>Profit before tax attributable to shareholders for 2005 includes the impact of the following items:</t>
  </si>
  <si>
    <t>The 2005 results for Asian operations are affected in two significant ways for changes of basis or assumption.</t>
  </si>
  <si>
    <t>Q</t>
  </si>
  <si>
    <t>Asian Fund Management business</t>
  </si>
  <si>
    <t>R</t>
  </si>
  <si>
    <t>The second item reflects the application of liability adequacy testing for the Taiwan life business which has resulted in a write-off of deferred acquisition costs of £21m in 2005. The assumptions for future investment returns are as described in note O.  The loss reflects the reduction in 2005 in the expected yields over the trending period to the assumed long-term rate of 5.5% for Taiwanese government bonds.</t>
  </si>
  <si>
    <t xml:space="preserve">The statutory basis results included in this announcement are for the years 2005 and 2004. These results reflect significant changes of accounting policies from those previously applied under UK GAAP.  For all except three IFRS standards these changes have been applied consistently in preparing the results for both years. However, as permitted by the IFRS transition rules, 2005 results include the effects of adoption of the standards IAS 32, IAS 39 and IFRS 4 for the Group's insurance and other operations from 1 January 2005. The 2004 comparative results in those statements are therefore prepared on an inconsistent basis.  </t>
  </si>
  <si>
    <t>Shareholders'</t>
  </si>
  <si>
    <t>equity</t>
  </si>
  <si>
    <t>Equity</t>
  </si>
  <si>
    <t>Share capital and share premium</t>
  </si>
  <si>
    <t>Treasury shares</t>
  </si>
  <si>
    <t>Dividends</t>
  </si>
  <si>
    <t>Net increase in shareholders' equity</t>
  </si>
  <si>
    <t>As previously reported under UK GAAP</t>
  </si>
  <si>
    <t>As restated under IFRS</t>
  </si>
  <si>
    <t>Assets</t>
  </si>
  <si>
    <t xml:space="preserve">Total </t>
  </si>
  <si>
    <t>PAC with-profits fund (note I)</t>
  </si>
  <si>
    <t>Deferred tax assets</t>
  </si>
  <si>
    <t>Accrued investment income</t>
  </si>
  <si>
    <t>Other debtors</t>
  </si>
  <si>
    <t xml:space="preserve">Other </t>
  </si>
  <si>
    <t>Investment properties</t>
  </si>
  <si>
    <t xml:space="preserve">Deposits </t>
  </si>
  <si>
    <t>Debt securities</t>
  </si>
  <si>
    <t>Current tax recoverable</t>
  </si>
  <si>
    <t>Investment contract liabilities with discretionary participation features</t>
  </si>
  <si>
    <t>Investment contract liabilities without discretionary participation features</t>
  </si>
  <si>
    <t>Other borrowings:</t>
  </si>
  <si>
    <t>Current tax liabilities</t>
  </si>
  <si>
    <t>Held for sale liabilities</t>
  </si>
  <si>
    <t>Operating cash items:</t>
  </si>
  <si>
    <t>Redemption</t>
  </si>
  <si>
    <t>Effect of adoption of IAS 32, IAS 39, and IFRS 4 at 1 January 2005</t>
  </si>
  <si>
    <t>Effect of adoption of IAS 32, IAS 39 and IFRS 4</t>
  </si>
  <si>
    <t>Jackson National Life       (note G(ii))</t>
  </si>
  <si>
    <t>Statutory     IFRS basis at 31 Dec 2004      (note F)</t>
  </si>
  <si>
    <t>Changes to insurance assets and liabilities of the PAC with-profits fund following the improvement of accounting policy applied on adoption of IFRS 4.  The changes correspond to those applicable if the Group had adopted FRS 27 under UK GAAP.  As a result of the policy improvement, liabilities, deferred acquisition costs, deferred tax and unallocated surplus of UK regulated with-profits funds are remeasured as described in note I.  At 1 January 2005, the unallocated surplus is subject to a transition adjustment of £(7.8)bn.  Shareholders' equity is not affected by this change.</t>
  </si>
  <si>
    <t>The unallocated surplus of £8.3bn at 1 January 2005 post IAS 39 and IFRS 4 adoption, comprises £8.0bn for the PAC with-profits fund and £0.3bn for Asian subsidiaries.  The £8.0bn for the PAC with-profits fund represents:</t>
  </si>
  <si>
    <t>Regulatory basis realistic surplus of with-profits sub-fund and SAIF</t>
  </si>
  <si>
    <t xml:space="preserve">     £bn       </t>
  </si>
  <si>
    <t>Under IAS 39, for Egg, changes to opening equity at 1 January 2005 arise from altered policies for effective interest rate on credit card receivables, impairment losses on loans and advances, fair value adjustments on wholesale financial instruments and embedded derivatives in equity savings products. The net effect on shareholders equity of these changes, after tax, is a deduction of £15m. A further £10m reduction in equity arises on certain centrally held financial instruments and derivatives.</t>
  </si>
  <si>
    <t>Basic (based on 2,365m and 2,121m shares respectively)</t>
  </si>
  <si>
    <t>Diluted (based on 2,369m and 2,124m shares respectively)</t>
  </si>
  <si>
    <t xml:space="preserve">Gross inflows </t>
  </si>
  <si>
    <t xml:space="preserve">The impact of the changes at 1 January 2005, on adoption of IFRS 4, are shown in note G.  At 31 December 2005, the unallocated surplus of £11.4bn comprises £11.3bn for the PAC with-profits sub-fund and £0.1bn for Asian subsidiaries.  The £11.3bn for the PAC with-profits fund represents:
</t>
  </si>
  <si>
    <t xml:space="preserve">The £0.1bn of unallocated surplus for Asia subsidiaries almost wholly relates to the Malaysian life business.  Following local regulatory changes which affect the presentation of the balance sheet, unallocated surplus of the Singapore with-profits business is now amalgamated with policyholder liabilities. 
</t>
  </si>
  <si>
    <t>Taiwan life operation: Sensitivity of liabilities to projected investment returns</t>
  </si>
  <si>
    <t>Operating profit from continuing operations based on longer-term investment returns*</t>
  </si>
  <si>
    <t>* IFRS basis operating profit from continuing operations based on longer-term investment returns excludes goodwill impairment charges, short-term fluctuations in investment returns, and the shareholders' actuarial and other gains and losses on defined benefit pension schemes. The amounts for these items are included in total IFRS profit as shown elsewhere in this announcement.</t>
  </si>
  <si>
    <t>Interest receipts</t>
  </si>
  <si>
    <t>Dividend receipts</t>
  </si>
  <si>
    <t>Shareholders' share of actuarial and other gains and losses on defined benefit pension schemes</t>
  </si>
  <si>
    <t>Effect of changes in economic assumptions and time value of cost of options and guarantees</t>
  </si>
  <si>
    <t>43.2p</t>
  </si>
  <si>
    <t>Changes to the format of the results and other presentational changes that the Group has applied in its 2005 financial statements in so far as they affect the summary results included in this announcement.</t>
  </si>
  <si>
    <t>EUROPEAN EMBEDDED VALUE (EEV) BASIS RESULTS</t>
  </si>
  <si>
    <t xml:space="preserve">NOTES ON THE STATUTORY BASIS RESULTS </t>
  </si>
  <si>
    <t>9.4%</t>
  </si>
  <si>
    <t>7.5%</t>
  </si>
  <si>
    <t>6.7%</t>
  </si>
  <si>
    <t>13.75%</t>
  </si>
  <si>
    <t>Held for sale assets</t>
  </si>
  <si>
    <t>Risk discount rate:</t>
  </si>
  <si>
    <t>Corporate bond yield</t>
  </si>
  <si>
    <t xml:space="preserve">   Standard Deviation </t>
  </si>
  <si>
    <t>The EEV basis embedded value of the Taiwan life operation at 31 December 2005 was £(311)m with sensitivities to bond rates as follows:</t>
  </si>
</sst>
</file>

<file path=xl/styles.xml><?xml version="1.0" encoding="utf-8"?>
<styleSheet xmlns="http://schemas.openxmlformats.org/spreadsheetml/2006/main">
  <numFmts count="7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General_)"/>
    <numFmt numFmtId="173" formatCode="0.0"/>
    <numFmt numFmtId="174" formatCode="0.0\p\ ;\(0.0\)\p"/>
    <numFmt numFmtId="175" formatCode="_-* #,##0_-;\-* #,##0_-;_-* &quot;-&quot;??_-;_-@_-"/>
    <numFmt numFmtId="176" formatCode="_-* #,##0_-;\(#,##0\);_-* &quot;-&quot;_-;\-@_-"/>
    <numFmt numFmtId="177" formatCode="_-* #,##0_-;\(#,##0\);_-* &quot;-&quot;_-"/>
    <numFmt numFmtId="178" formatCode="#,##0\ ;\(#,##0\)"/>
    <numFmt numFmtId="179" formatCode="#,##0\ ;[Red]\(#,##0\)"/>
    <numFmt numFmtId="180" formatCode="#,##0;\(#,##0\)"/>
    <numFmt numFmtId="181" formatCode="0.0%"/>
    <numFmt numFmtId="182" formatCode="#,##0;\(#,##0\);&quot;-    &quot;"/>
    <numFmt numFmtId="183" formatCode="dd\ mmm\ yyyy"/>
    <numFmt numFmtId="184" formatCode="#,##0.0%;\(#,##0.0\)%"/>
    <numFmt numFmtId="185" formatCode="#,##0.00%;\(#,##0.00\)%"/>
    <numFmt numFmtId="186" formatCode="#,##0\ ;\(#,##0\);&quot;-    &quot;"/>
    <numFmt numFmtId="187" formatCode="#,##0.0\ ;\(#,##0.0\)"/>
    <numFmt numFmtId="188" formatCode="0.0\p;\(0.0\)\ \p"/>
    <numFmt numFmtId="189" formatCode="0.0\p\ \ ;\(0.0\)\ \p"/>
    <numFmt numFmtId="190" formatCode="\ &quot;£&quot;0.0\b\n;\(0.0\)\p"/>
    <numFmt numFmtId="191" formatCode="&quot;£&quot;0\b\n;\(0\)\p"/>
    <numFmt numFmtId="192" formatCode="#,##0\ ;\ \(#,##0\)"/>
    <numFmt numFmtId="193" formatCode="0.00\p\ \ ;\(0.00\)\ \p"/>
    <numFmt numFmtId="194" formatCode="0.00\p\ ;\(0.00\)\p"/>
    <numFmt numFmtId="195" formatCode="\ #,##0\ ;\(#,##0\)"/>
    <numFmt numFmtId="196" formatCode="\ \ \ \ \ \ #,##0\ ;\(#,##0\)"/>
    <numFmt numFmtId="197" formatCode="#,##0.0"/>
    <numFmt numFmtId="198" formatCode="\ #,##0.0\ ;\(#,##0.0\)"/>
    <numFmt numFmtId="199" formatCode="_-* #,##0.0_-;\-* #,##0.0_-;_-* &quot;-&quot;??_-;_-@_-"/>
    <numFmt numFmtId="200" formatCode="_-* #,##0.000_-;\-* #,##0.000_-;_-* &quot;-&quot;??_-;_-@_-"/>
    <numFmt numFmtId="201" formatCode="#,##0.00\p"/>
    <numFmt numFmtId="202" formatCode="#,##0.0;\-#,##0.0"/>
    <numFmt numFmtId="203" formatCode="#,##0.00;\9#,##0.00\)"/>
    <numFmt numFmtId="204" formatCode="#,##0.00;\(#,##0.00\)"/>
    <numFmt numFmtId="205" formatCode="#,##0.000;\(#,##0.000\)"/>
    <numFmt numFmtId="206" formatCode="#,##0.0;\(#,##0.0\)"/>
    <numFmt numFmtId="207" formatCode="\ &quot;£&quot;0.0\b\n;\(0.0\)\ \p"/>
    <numFmt numFmtId="208" formatCode="0.0\p\ ;\(0.0\)\ \p"/>
    <numFmt numFmtId="209" formatCode="&quot;£&quot;0.0\b\n\ ;\(0.0\)\ \p"/>
    <numFmt numFmtId="210" formatCode="&quot;£&quot;0.0\b\n;\(0.0\)\ \p"/>
    <numFmt numFmtId="211" formatCode="\ 0.0\p\ ;\(0.0\)\ \p"/>
    <numFmt numFmtId="212" formatCode="\ 0.0\p\ \ ;\(0.0\)\ \p"/>
    <numFmt numFmtId="213" formatCode="\ \ \ 0.0\p\ \ ;\(0.0\)\ \p"/>
    <numFmt numFmtId="214" formatCode="\ 0.0\p\ \ \ \ ;\(0.0\)\ \p"/>
    <numFmt numFmtId="215" formatCode="_-* #,##0_ \-;\(#,##0\);_-* &quot;-&quot;_-;\-@_-"/>
    <numFmt numFmtId="216" formatCode="_-* #,##0\ _-;\(#,##0\);_-* &quot;-&quot;_-;\-@_-"/>
    <numFmt numFmtId="217" formatCode="_-* #,##0\ \ _-;\(#,##0\);_-* &quot;-&quot;_-;\-@_-"/>
    <numFmt numFmtId="218" formatCode="\ 0.00\p\ \ ;\(0.00\)\ \p"/>
    <numFmt numFmtId="219" formatCode="\ &quot;£&quot;0\b\n;\(0\)\ \p"/>
    <numFmt numFmtId="220" formatCode="_-* #,##0\ \ _-;\(#,##0\)\ \ ;_-* &quot;-&quot;_-;\-@_-"/>
    <numFmt numFmtId="221" formatCode="\ \ 0.00"/>
    <numFmt numFmtId="222" formatCode="\ 0.0\p\ \ ;\(0.0\)\p\ "/>
    <numFmt numFmtId="223" formatCode="\ 0.0\p\ \ ;\ \(0.0\)\p"/>
    <numFmt numFmtId="224" formatCode="\ 0.0\p\ \ ;\(0.0\)\p"/>
    <numFmt numFmtId="225" formatCode="\ 0.0\p\ \ ;\ \(0.0\)\p\ "/>
    <numFmt numFmtId="226" formatCode="_-* #,##0\ \ _-;\ \ \(#,##0\);_-* &quot;-&quot;_-;\-@_-"/>
    <numFmt numFmtId="227" formatCode="_-* #,##0.0\ \ _-;\(#,##0.0\)\ \ ;_-* &quot;-&quot;_-;\-@_-"/>
    <numFmt numFmtId="228" formatCode="\£#,##0_);\(&quot;$&quot;#,##0\)"/>
    <numFmt numFmtId="229" formatCode="0.000\p\ \ ;\(0.000\)\ \p"/>
    <numFmt numFmtId="230" formatCode="_(* #,##0.0_);_(* \(#,##0.0\);_(* &quot;-&quot;?_);_(@_)"/>
    <numFmt numFmtId="231" formatCode="#,##0;\-#,##0;\-"/>
    <numFmt numFmtId="232" formatCode="#,##0.0\p"/>
  </numFmts>
  <fonts count="33">
    <font>
      <sz val="11"/>
      <name val="Arial"/>
      <family val="0"/>
    </font>
    <font>
      <u val="single"/>
      <sz val="15"/>
      <color indexed="36"/>
      <name val="Arial"/>
      <family val="0"/>
    </font>
    <font>
      <u val="single"/>
      <sz val="15"/>
      <color indexed="12"/>
      <name val="Arial"/>
      <family val="0"/>
    </font>
    <font>
      <sz val="12"/>
      <name val="Helv"/>
      <family val="0"/>
    </font>
    <font>
      <b/>
      <sz val="20"/>
      <name val="Arial"/>
      <family val="2"/>
    </font>
    <font>
      <sz val="14"/>
      <name val="Arial"/>
      <family val="2"/>
    </font>
    <font>
      <b/>
      <sz val="14"/>
      <name val="Arial"/>
      <family val="2"/>
    </font>
    <font>
      <b/>
      <sz val="16"/>
      <name val="Arial"/>
      <family val="2"/>
    </font>
    <font>
      <sz val="14"/>
      <name val="Helv"/>
      <family val="0"/>
    </font>
    <font>
      <b/>
      <sz val="18"/>
      <name val="Arial"/>
      <family val="2"/>
    </font>
    <font>
      <b/>
      <sz val="15"/>
      <name val="Arial"/>
      <family val="2"/>
    </font>
    <font>
      <sz val="16"/>
      <name val="Arial"/>
      <family val="2"/>
    </font>
    <font>
      <u val="single"/>
      <sz val="14"/>
      <name val="Arial"/>
      <family val="2"/>
    </font>
    <font>
      <sz val="14"/>
      <color indexed="12"/>
      <name val="Arial"/>
      <family val="2"/>
    </font>
    <font>
      <b/>
      <u val="single"/>
      <sz val="16"/>
      <name val="Arial"/>
      <family val="2"/>
    </font>
    <font>
      <b/>
      <u val="single"/>
      <sz val="12"/>
      <name val="Arial"/>
      <family val="2"/>
    </font>
    <font>
      <sz val="12"/>
      <name val="Arial"/>
      <family val="2"/>
    </font>
    <font>
      <b/>
      <sz val="12"/>
      <name val="Arial"/>
      <family val="2"/>
    </font>
    <font>
      <b/>
      <sz val="9"/>
      <name val="Arial"/>
      <family val="2"/>
    </font>
    <font>
      <sz val="9"/>
      <color indexed="10"/>
      <name val="Arial"/>
      <family val="0"/>
    </font>
    <font>
      <sz val="9"/>
      <name val="Arial"/>
      <family val="2"/>
    </font>
    <font>
      <sz val="10"/>
      <name val="Arial"/>
      <family val="2"/>
    </font>
    <font>
      <b/>
      <sz val="10"/>
      <name val="Arial"/>
      <family val="2"/>
    </font>
    <font>
      <sz val="18"/>
      <name val="Arial"/>
      <family val="2"/>
    </font>
    <font>
      <u val="single"/>
      <sz val="12"/>
      <name val="Arial"/>
      <family val="2"/>
    </font>
    <font>
      <sz val="12"/>
      <color indexed="12"/>
      <name val="Arial"/>
      <family val="2"/>
    </font>
    <font>
      <b/>
      <i/>
      <u val="single"/>
      <sz val="12"/>
      <name val="Arial"/>
      <family val="2"/>
    </font>
    <font>
      <i/>
      <u val="single"/>
      <sz val="12"/>
      <name val="Arial"/>
      <family val="2"/>
    </font>
    <font>
      <i/>
      <sz val="12"/>
      <name val="Arial"/>
      <family val="2"/>
    </font>
    <font>
      <b/>
      <sz val="12"/>
      <name val="Helv"/>
      <family val="0"/>
    </font>
    <font>
      <sz val="12"/>
      <color indexed="10"/>
      <name val="Arial"/>
      <family val="2"/>
    </font>
    <font>
      <b/>
      <sz val="12"/>
      <color indexed="10"/>
      <name val="Arial"/>
      <family val="2"/>
    </font>
    <font>
      <sz val="12"/>
      <name val="Marlett"/>
      <family val="0"/>
    </font>
  </fonts>
  <fills count="3">
    <fill>
      <patternFill/>
    </fill>
    <fill>
      <patternFill patternType="gray125"/>
    </fill>
    <fill>
      <patternFill patternType="solid">
        <fgColor indexed="65"/>
        <bgColor indexed="64"/>
      </patternFill>
    </fill>
  </fills>
  <borders count="10">
    <border>
      <left/>
      <right/>
      <top/>
      <bottom/>
      <diagonal/>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881">
    <xf numFmtId="0" fontId="0" fillId="0" borderId="0" xfId="0" applyAlignment="1">
      <alignment/>
    </xf>
    <xf numFmtId="172" fontId="4" fillId="0" borderId="0" xfId="21" applyNumberFormat="1" applyFont="1" applyBorder="1" applyAlignment="1" applyProtection="1">
      <alignment vertical="center"/>
      <protection/>
    </xf>
    <xf numFmtId="0" fontId="5" fillId="0" borderId="0" xfId="21" applyFont="1" applyBorder="1" applyAlignment="1">
      <alignment vertical="center"/>
      <protection/>
    </xf>
    <xf numFmtId="0" fontId="5" fillId="0" borderId="0" xfId="21" applyFont="1" applyAlignment="1">
      <alignment vertical="center"/>
      <protection/>
    </xf>
    <xf numFmtId="0" fontId="6" fillId="0" borderId="0" xfId="21" applyFont="1" applyAlignment="1">
      <alignment vertical="center"/>
      <protection/>
    </xf>
    <xf numFmtId="0" fontId="6" fillId="0" borderId="0" xfId="21" applyFont="1" applyFill="1" applyAlignment="1">
      <alignment horizontal="right" vertical="center"/>
      <protection/>
    </xf>
    <xf numFmtId="0" fontId="5" fillId="0" borderId="0" xfId="21" applyFont="1" applyFill="1" applyAlignment="1">
      <alignment vertical="center"/>
      <protection/>
    </xf>
    <xf numFmtId="0" fontId="5" fillId="0" borderId="0" xfId="21" applyFont="1" applyFill="1">
      <alignment/>
      <protection/>
    </xf>
    <xf numFmtId="0" fontId="5" fillId="0" borderId="0" xfId="21" applyFont="1">
      <alignment/>
      <protection/>
    </xf>
    <xf numFmtId="182" fontId="5" fillId="0" borderId="0" xfId="21" applyNumberFormat="1" applyFont="1" applyBorder="1" applyAlignment="1" applyProtection="1">
      <alignment horizontal="right"/>
      <protection/>
    </xf>
    <xf numFmtId="182" fontId="5" fillId="0" borderId="0" xfId="21" applyNumberFormat="1" applyFont="1" applyAlignment="1" applyProtection="1">
      <alignment horizontal="right"/>
      <protection/>
    </xf>
    <xf numFmtId="0" fontId="5" fillId="0" borderId="0" xfId="21" applyFont="1" applyBorder="1">
      <alignment/>
      <protection/>
    </xf>
    <xf numFmtId="0" fontId="5" fillId="0" borderId="0" xfId="21" applyFont="1" applyAlignment="1">
      <alignment horizontal="right"/>
      <protection/>
    </xf>
    <xf numFmtId="0" fontId="5" fillId="0" borderId="0" xfId="21" applyFont="1" applyFill="1" applyAlignment="1">
      <alignment horizontal="right"/>
      <protection/>
    </xf>
    <xf numFmtId="0" fontId="5" fillId="0" borderId="1" xfId="21" applyFont="1" applyBorder="1">
      <alignment/>
      <protection/>
    </xf>
    <xf numFmtId="0" fontId="6" fillId="0" borderId="0" xfId="21" applyFont="1">
      <alignment/>
      <protection/>
    </xf>
    <xf numFmtId="0" fontId="5" fillId="0" borderId="0" xfId="21" applyFont="1" applyFill="1" applyBorder="1">
      <alignment/>
      <protection/>
    </xf>
    <xf numFmtId="0" fontId="6" fillId="0" borderId="0" xfId="21" applyFont="1" applyFill="1" applyBorder="1">
      <alignment/>
      <protection/>
    </xf>
    <xf numFmtId="178" fontId="6" fillId="0" borderId="0" xfId="21" applyNumberFormat="1" applyFont="1">
      <alignment/>
      <protection/>
    </xf>
    <xf numFmtId="182" fontId="5" fillId="0" borderId="0" xfId="21" applyNumberFormat="1" applyFont="1" applyFill="1" applyBorder="1" applyAlignment="1">
      <alignment horizontal="right"/>
      <protection/>
    </xf>
    <xf numFmtId="0" fontId="5" fillId="0" borderId="1" xfId="21" applyFont="1" applyFill="1" applyBorder="1">
      <alignment/>
      <protection/>
    </xf>
    <xf numFmtId="0" fontId="6" fillId="0" borderId="1" xfId="21" applyFont="1" applyFill="1" applyBorder="1">
      <alignment/>
      <protection/>
    </xf>
    <xf numFmtId="0" fontId="6" fillId="0" borderId="0" xfId="21" applyFont="1" applyBorder="1" applyAlignment="1">
      <alignment horizontal="right"/>
      <protection/>
    </xf>
    <xf numFmtId="0" fontId="5" fillId="0" borderId="0" xfId="21" applyFont="1" applyBorder="1" applyAlignment="1">
      <alignment horizontal="right"/>
      <protection/>
    </xf>
    <xf numFmtId="1" fontId="5" fillId="0" borderId="0" xfId="21" applyNumberFormat="1" applyFont="1" applyBorder="1">
      <alignment/>
      <protection/>
    </xf>
    <xf numFmtId="0" fontId="5" fillId="0" borderId="0" xfId="21" applyFont="1" applyFill="1" applyBorder="1" applyAlignment="1">
      <alignment horizontal="right"/>
      <protection/>
    </xf>
    <xf numFmtId="0" fontId="8" fillId="0" borderId="0" xfId="21" applyFont="1">
      <alignment/>
      <protection/>
    </xf>
    <xf numFmtId="176" fontId="5" fillId="0" borderId="0" xfId="21" applyNumberFormat="1" applyFont="1" applyBorder="1">
      <alignment/>
      <protection/>
    </xf>
    <xf numFmtId="37" fontId="5" fillId="0" borderId="0" xfId="21" applyNumberFormat="1" applyFont="1" applyBorder="1">
      <alignment/>
      <protection/>
    </xf>
    <xf numFmtId="37" fontId="5" fillId="0" borderId="0" xfId="21" applyNumberFormat="1" applyFont="1" applyBorder="1" applyAlignment="1">
      <alignment/>
      <protection/>
    </xf>
    <xf numFmtId="172" fontId="6" fillId="0" borderId="0" xfId="21" applyNumberFormat="1" applyFont="1" applyBorder="1" applyAlignment="1" applyProtection="1">
      <alignment vertical="center"/>
      <protection/>
    </xf>
    <xf numFmtId="0" fontId="6" fillId="0" borderId="0" xfId="21" applyFont="1" applyBorder="1">
      <alignment/>
      <protection/>
    </xf>
    <xf numFmtId="0" fontId="5" fillId="0" borderId="0" xfId="21" applyFont="1" applyBorder="1" applyAlignment="1">
      <alignment horizontal="left"/>
      <protection/>
    </xf>
    <xf numFmtId="178" fontId="5" fillId="0" borderId="0" xfId="21" applyNumberFormat="1" applyFont="1" applyBorder="1">
      <alignment/>
      <protection/>
    </xf>
    <xf numFmtId="0" fontId="5" fillId="0" borderId="2" xfId="21" applyFont="1" applyFill="1" applyBorder="1">
      <alignment/>
      <protection/>
    </xf>
    <xf numFmtId="182" fontId="6" fillId="0" borderId="0" xfId="21" applyNumberFormat="1" applyFont="1" applyBorder="1" applyAlignment="1">
      <alignment horizontal="right"/>
      <protection/>
    </xf>
    <xf numFmtId="182" fontId="5" fillId="0" borderId="0" xfId="21" applyNumberFormat="1" applyFont="1" applyBorder="1" applyAlignment="1">
      <alignment horizontal="right"/>
      <protection/>
    </xf>
    <xf numFmtId="0" fontId="7" fillId="0" borderId="0" xfId="21" applyFont="1" applyFill="1" applyBorder="1">
      <alignment/>
      <protection/>
    </xf>
    <xf numFmtId="37" fontId="5" fillId="0" borderId="0" xfId="21" applyNumberFormat="1" applyFont="1" applyBorder="1" applyAlignment="1">
      <alignment horizontal="right"/>
      <protection/>
    </xf>
    <xf numFmtId="0" fontId="5" fillId="0" borderId="0" xfId="21" applyFont="1" applyFill="1" applyAlignment="1">
      <alignment/>
      <protection/>
    </xf>
    <xf numFmtId="0" fontId="5" fillId="0" borderId="0" xfId="21" applyFont="1" applyFill="1" applyAlignment="1">
      <alignment horizontal="left"/>
      <protection/>
    </xf>
    <xf numFmtId="177" fontId="6" fillId="0" borderId="0" xfId="21" applyNumberFormat="1" applyFont="1" applyFill="1" applyBorder="1" applyAlignment="1">
      <alignment horizontal="right"/>
      <protection/>
    </xf>
    <xf numFmtId="0" fontId="6" fillId="0" borderId="0" xfId="21" applyFont="1" applyFill="1" applyBorder="1" applyAlignment="1">
      <alignment horizontal="right"/>
      <protection/>
    </xf>
    <xf numFmtId="37" fontId="5" fillId="0" borderId="0" xfId="21" applyNumberFormat="1" applyFont="1">
      <alignment/>
      <protection/>
    </xf>
    <xf numFmtId="37" fontId="6" fillId="0" borderId="0" xfId="21" applyNumberFormat="1" applyFont="1">
      <alignment/>
      <protection/>
    </xf>
    <xf numFmtId="0" fontId="6" fillId="0" borderId="0" xfId="21" applyFont="1" applyBorder="1" applyAlignment="1">
      <alignment vertical="center"/>
      <protection/>
    </xf>
    <xf numFmtId="0" fontId="12" fillId="0" borderId="0" xfId="21" applyFont="1" applyAlignment="1">
      <alignment horizontal="center"/>
      <protection/>
    </xf>
    <xf numFmtId="172" fontId="5" fillId="0" borderId="0" xfId="21" applyNumberFormat="1" applyFont="1" applyBorder="1" applyProtection="1">
      <alignment/>
      <protection/>
    </xf>
    <xf numFmtId="0" fontId="6" fillId="0" borderId="0" xfId="21" applyFont="1" applyBorder="1" applyAlignment="1">
      <alignment horizontal="left"/>
      <protection/>
    </xf>
    <xf numFmtId="172" fontId="5" fillId="0" borderId="1" xfId="21" applyNumberFormat="1" applyFont="1" applyBorder="1" applyProtection="1">
      <alignment/>
      <protection/>
    </xf>
    <xf numFmtId="0" fontId="5" fillId="0" borderId="0" xfId="21" applyFont="1" applyAlignment="1">
      <alignment horizontal="left"/>
      <protection/>
    </xf>
    <xf numFmtId="0" fontId="5" fillId="0" borderId="0" xfId="0" applyFont="1" applyBorder="1" applyAlignment="1">
      <alignment/>
    </xf>
    <xf numFmtId="0" fontId="5" fillId="0" borderId="0" xfId="21" applyFont="1" applyBorder="1" applyAlignment="1">
      <alignment horizontal="right" vertical="center"/>
      <protection/>
    </xf>
    <xf numFmtId="37" fontId="5" fillId="0" borderId="0" xfId="21" applyNumberFormat="1" applyFont="1" applyAlignment="1">
      <alignment/>
      <protection/>
    </xf>
    <xf numFmtId="37" fontId="5" fillId="0" borderId="0" xfId="21" applyNumberFormat="1" applyFont="1" applyAlignment="1">
      <alignment horizontal="right"/>
      <protection/>
    </xf>
    <xf numFmtId="172" fontId="6" fillId="0" borderId="0" xfId="21" applyNumberFormat="1" applyFont="1" applyBorder="1" applyAlignment="1" applyProtection="1">
      <alignment horizontal="left"/>
      <protection/>
    </xf>
    <xf numFmtId="0" fontId="13" fillId="0" borderId="0" xfId="21" applyFont="1">
      <alignment/>
      <protection/>
    </xf>
    <xf numFmtId="172" fontId="12" fillId="0" borderId="3" xfId="21" applyNumberFormat="1" applyFont="1" applyBorder="1" applyProtection="1">
      <alignment/>
      <protection/>
    </xf>
    <xf numFmtId="0" fontId="5" fillId="0" borderId="0" xfId="0" applyFont="1" applyAlignment="1">
      <alignment/>
    </xf>
    <xf numFmtId="172" fontId="5" fillId="2" borderId="0" xfId="21" applyNumberFormat="1" applyFont="1" applyFill="1" applyBorder="1" applyAlignment="1" applyProtection="1">
      <alignment horizontal="center"/>
      <protection/>
    </xf>
    <xf numFmtId="0" fontId="7" fillId="0" borderId="0" xfId="0" applyFont="1" applyAlignment="1">
      <alignment/>
    </xf>
    <xf numFmtId="37" fontId="5" fillId="0" borderId="0" xfId="21" applyNumberFormat="1" applyFont="1" applyAlignment="1">
      <alignment horizontal="left"/>
      <protection/>
    </xf>
    <xf numFmtId="0" fontId="0" fillId="0" borderId="0" xfId="0" applyBorder="1" applyAlignment="1">
      <alignment/>
    </xf>
    <xf numFmtId="187" fontId="6" fillId="0" borderId="0" xfId="21" applyNumberFormat="1" applyFont="1" applyBorder="1">
      <alignment/>
      <protection/>
    </xf>
    <xf numFmtId="187" fontId="5" fillId="0" borderId="0" xfId="21" applyNumberFormat="1" applyFont="1" applyBorder="1">
      <alignment/>
      <protection/>
    </xf>
    <xf numFmtId="172" fontId="6" fillId="0" borderId="1" xfId="21" applyNumberFormat="1" applyFont="1" applyFill="1" applyBorder="1" applyAlignment="1" applyProtection="1" quotePrefix="1">
      <alignment horizontal="right" wrapText="1"/>
      <protection/>
    </xf>
    <xf numFmtId="0" fontId="5" fillId="0" borderId="0" xfId="21" applyFont="1" applyAlignment="1">
      <alignment vertical="top"/>
      <protection/>
    </xf>
    <xf numFmtId="0" fontId="15" fillId="0" borderId="0" xfId="21" applyFont="1">
      <alignment/>
      <protection/>
    </xf>
    <xf numFmtId="0" fontId="16" fillId="0" borderId="0" xfId="21" applyFont="1">
      <alignment/>
      <protection/>
    </xf>
    <xf numFmtId="180" fontId="17" fillId="0" borderId="0" xfId="21" applyNumberFormat="1" applyFont="1" applyAlignment="1" applyProtection="1">
      <alignment horizontal="right"/>
      <protection/>
    </xf>
    <xf numFmtId="182" fontId="16" fillId="0" borderId="0" xfId="21" applyNumberFormat="1" applyFont="1" applyAlignment="1" applyProtection="1">
      <alignment horizontal="right"/>
      <protection/>
    </xf>
    <xf numFmtId="0" fontId="16" fillId="0" borderId="0" xfId="21" applyFont="1" applyBorder="1">
      <alignment/>
      <protection/>
    </xf>
    <xf numFmtId="37" fontId="5" fillId="0" borderId="0" xfId="21" applyNumberFormat="1" applyFont="1" applyFill="1" applyAlignment="1">
      <alignment vertical="top"/>
      <protection/>
    </xf>
    <xf numFmtId="0" fontId="0" fillId="0" borderId="0" xfId="0" applyAlignment="1">
      <alignment vertical="top" wrapText="1"/>
    </xf>
    <xf numFmtId="172" fontId="6" fillId="0" borderId="1" xfId="21" applyNumberFormat="1" applyFont="1" applyFill="1" applyBorder="1" applyAlignment="1" applyProtection="1">
      <alignment horizontal="right" wrapText="1"/>
      <protection/>
    </xf>
    <xf numFmtId="0" fontId="5" fillId="0" borderId="0" xfId="21" applyFont="1" applyBorder="1" applyAlignment="1">
      <alignment horizontal="left" vertical="center"/>
      <protection/>
    </xf>
    <xf numFmtId="0" fontId="6" fillId="0" borderId="1" xfId="21" applyFont="1" applyBorder="1" applyAlignment="1">
      <alignment horizontal="right" wrapText="1"/>
      <protection/>
    </xf>
    <xf numFmtId="37" fontId="5" fillId="0" borderId="4" xfId="21" applyNumberFormat="1" applyFont="1" applyBorder="1" applyAlignment="1">
      <alignment/>
      <protection/>
    </xf>
    <xf numFmtId="43" fontId="5" fillId="0" borderId="0" xfId="15" applyFont="1" applyAlignment="1">
      <alignment/>
    </xf>
    <xf numFmtId="0" fontId="5" fillId="0" borderId="0" xfId="0" applyFont="1" applyAlignment="1">
      <alignment vertical="top"/>
    </xf>
    <xf numFmtId="0" fontId="4" fillId="0" borderId="0" xfId="21" applyFont="1" applyFill="1" applyAlignment="1">
      <alignment/>
      <protection/>
    </xf>
    <xf numFmtId="37" fontId="5" fillId="0" borderId="0" xfId="21" applyNumberFormat="1" applyFont="1" applyFill="1" applyAlignment="1">
      <alignment/>
      <protection/>
    </xf>
    <xf numFmtId="0" fontId="9" fillId="0" borderId="0" xfId="21" applyFont="1" applyFill="1" applyAlignment="1">
      <alignment/>
      <protection/>
    </xf>
    <xf numFmtId="0" fontId="6" fillId="0" borderId="0" xfId="21" applyFont="1" applyFill="1" applyAlignment="1">
      <alignment/>
      <protection/>
    </xf>
    <xf numFmtId="0" fontId="10" fillId="0" borderId="1" xfId="21" applyFont="1" applyFill="1" applyBorder="1" applyAlignment="1">
      <alignment/>
      <protection/>
    </xf>
    <xf numFmtId="0" fontId="5" fillId="0" borderId="0" xfId="21" applyFont="1" applyFill="1" applyBorder="1" applyAlignment="1">
      <alignment/>
      <protection/>
    </xf>
    <xf numFmtId="0" fontId="11" fillId="0" borderId="0" xfId="21" applyFont="1" applyFill="1" applyAlignment="1">
      <alignment/>
      <protection/>
    </xf>
    <xf numFmtId="177" fontId="7" fillId="0" borderId="0" xfId="21" applyNumberFormat="1" applyFont="1" applyFill="1" applyAlignment="1">
      <alignment/>
      <protection/>
    </xf>
    <xf numFmtId="0" fontId="7" fillId="0" borderId="0" xfId="21" applyFont="1" applyFill="1" applyAlignment="1">
      <alignment/>
      <protection/>
    </xf>
    <xf numFmtId="179" fontId="6" fillId="0" borderId="0" xfId="21" applyNumberFormat="1" applyFont="1" applyFill="1" applyBorder="1" applyAlignment="1">
      <alignment/>
      <protection/>
    </xf>
    <xf numFmtId="0" fontId="6" fillId="0" borderId="0" xfId="21" applyFont="1" applyFill="1" applyBorder="1" applyAlignment="1">
      <alignment/>
      <protection/>
    </xf>
    <xf numFmtId="0" fontId="6" fillId="0" borderId="1" xfId="21" applyFont="1" applyFill="1" applyBorder="1" applyAlignment="1">
      <alignment/>
      <protection/>
    </xf>
    <xf numFmtId="0" fontId="19" fillId="0" borderId="0" xfId="0" applyFont="1" applyFill="1" applyAlignment="1">
      <alignment vertical="top"/>
    </xf>
    <xf numFmtId="0" fontId="20" fillId="0" borderId="0" xfId="0" applyNumberFormat="1" applyFont="1" applyAlignment="1">
      <alignment horizontal="left" vertical="top" wrapText="1"/>
    </xf>
    <xf numFmtId="0" fontId="20" fillId="0" borderId="0" xfId="0" applyFont="1" applyAlignment="1">
      <alignment vertical="top"/>
    </xf>
    <xf numFmtId="0" fontId="18" fillId="0" borderId="0" xfId="0" applyFont="1" applyAlignment="1">
      <alignment horizontal="right" vertical="top"/>
    </xf>
    <xf numFmtId="49" fontId="22" fillId="0" borderId="3" xfId="0" applyNumberFormat="1" applyFont="1" applyBorder="1" applyAlignment="1">
      <alignment horizontal="right" vertical="top"/>
    </xf>
    <xf numFmtId="180" fontId="22" fillId="0" borderId="3" xfId="0" applyNumberFormat="1" applyFont="1" applyBorder="1" applyAlignment="1">
      <alignment vertical="top"/>
    </xf>
    <xf numFmtId="49" fontId="22" fillId="0" borderId="0" xfId="0" applyNumberFormat="1" applyFont="1" applyBorder="1" applyAlignment="1">
      <alignment horizontal="right" vertical="top"/>
    </xf>
    <xf numFmtId="0" fontId="21" fillId="0" borderId="0" xfId="0" applyFont="1" applyAlignment="1">
      <alignment vertical="top"/>
    </xf>
    <xf numFmtId="180" fontId="21" fillId="0" borderId="0" xfId="0" applyNumberFormat="1" applyFont="1" applyAlignment="1">
      <alignment vertical="top"/>
    </xf>
    <xf numFmtId="0" fontId="21" fillId="0" borderId="0" xfId="21" applyFont="1">
      <alignment/>
      <protection/>
    </xf>
    <xf numFmtId="0" fontId="5" fillId="0" borderId="0" xfId="0" applyFont="1" applyFill="1" applyAlignment="1">
      <alignment vertical="top"/>
    </xf>
    <xf numFmtId="180" fontId="22" fillId="0" borderId="0" xfId="0" applyNumberFormat="1" applyFont="1" applyAlignment="1">
      <alignment vertical="top"/>
    </xf>
    <xf numFmtId="180" fontId="22" fillId="0" borderId="0" xfId="0" applyNumberFormat="1" applyFont="1" applyAlignment="1">
      <alignment horizontal="right" vertical="top"/>
    </xf>
    <xf numFmtId="0" fontId="5" fillId="0" borderId="0" xfId="21" applyFont="1" applyAlignment="1">
      <alignment vertical="top" wrapText="1"/>
      <protection/>
    </xf>
    <xf numFmtId="0" fontId="6" fillId="0" borderId="0" xfId="0" applyNumberFormat="1" applyFont="1" applyAlignment="1">
      <alignment horizontal="left" vertical="top" wrapText="1"/>
    </xf>
    <xf numFmtId="0" fontId="0" fillId="0" borderId="0" xfId="0" applyAlignment="1">
      <alignment horizontal="justify" wrapText="1"/>
    </xf>
    <xf numFmtId="0" fontId="5" fillId="0" borderId="0" xfId="21" applyFont="1" applyAlignment="1">
      <alignment horizontal="left" vertical="center"/>
      <protection/>
    </xf>
    <xf numFmtId="180" fontId="21" fillId="0" borderId="0" xfId="0" applyNumberFormat="1" applyFont="1" applyFill="1" applyAlignment="1">
      <alignment horizontal="right" vertical="top"/>
    </xf>
    <xf numFmtId="180" fontId="21" fillId="0" borderId="0" xfId="0" applyNumberFormat="1" applyFont="1" applyFill="1" applyAlignment="1">
      <alignment vertical="top"/>
    </xf>
    <xf numFmtId="180" fontId="21" fillId="0" borderId="0" xfId="0" applyNumberFormat="1" applyFont="1" applyBorder="1" applyAlignment="1">
      <alignment vertical="top"/>
    </xf>
    <xf numFmtId="180" fontId="21" fillId="0" borderId="0" xfId="0" applyNumberFormat="1" applyFont="1" applyAlignment="1">
      <alignment horizontal="right" vertical="top"/>
    </xf>
    <xf numFmtId="181" fontId="21" fillId="0" borderId="0" xfId="22" applyNumberFormat="1" applyFont="1" applyAlignment="1">
      <alignment horizontal="right" vertical="top"/>
    </xf>
    <xf numFmtId="180" fontId="21" fillId="0" borderId="0" xfId="0" applyNumberFormat="1" applyFont="1" applyAlignment="1" quotePrefix="1">
      <alignment horizontal="right" vertical="top"/>
    </xf>
    <xf numFmtId="0" fontId="22" fillId="0" borderId="0" xfId="0" applyFont="1" applyFill="1" applyAlignment="1">
      <alignment/>
    </xf>
    <xf numFmtId="180" fontId="22" fillId="0" borderId="0" xfId="0" applyNumberFormat="1" applyFont="1" applyFill="1" applyAlignment="1">
      <alignment horizontal="right"/>
    </xf>
    <xf numFmtId="180" fontId="22" fillId="0" borderId="0" xfId="0" applyNumberFormat="1" applyFont="1" applyFill="1" applyAlignment="1">
      <alignment/>
    </xf>
    <xf numFmtId="0" fontId="21" fillId="0" borderId="0" xfId="0" applyFont="1" applyFill="1" applyAlignment="1">
      <alignment vertical="top"/>
    </xf>
    <xf numFmtId="0" fontId="22" fillId="0" borderId="0" xfId="0" applyFont="1" applyFill="1" applyAlignment="1">
      <alignment horizontal="right"/>
    </xf>
    <xf numFmtId="49" fontId="22" fillId="0" borderId="0" xfId="0" applyNumberFormat="1" applyFont="1" applyFill="1" applyAlignment="1">
      <alignment horizontal="right"/>
    </xf>
    <xf numFmtId="180" fontId="22" fillId="0" borderId="0" xfId="0" applyNumberFormat="1" applyFont="1" applyFill="1" applyAlignment="1">
      <alignment horizontal="right" vertical="top"/>
    </xf>
    <xf numFmtId="49" fontId="22" fillId="0" borderId="0" xfId="0" applyNumberFormat="1" applyFont="1" applyFill="1" applyAlignment="1">
      <alignment horizontal="right" vertical="top"/>
    </xf>
    <xf numFmtId="180" fontId="22" fillId="0" borderId="0" xfId="0" applyNumberFormat="1" applyFont="1" applyFill="1" applyAlignment="1" quotePrefix="1">
      <alignment horizontal="right" vertical="top"/>
    </xf>
    <xf numFmtId="49" fontId="22" fillId="0" borderId="0" xfId="22" applyNumberFormat="1" applyFont="1" applyFill="1" applyAlignment="1">
      <alignment horizontal="right" vertical="top"/>
    </xf>
    <xf numFmtId="172" fontId="9" fillId="0" borderId="0" xfId="21" applyNumberFormat="1" applyFont="1" applyBorder="1" applyAlignment="1" applyProtection="1">
      <alignment vertical="center"/>
      <protection/>
    </xf>
    <xf numFmtId="0" fontId="23" fillId="0" borderId="0" xfId="21" applyFont="1">
      <alignment/>
      <protection/>
    </xf>
    <xf numFmtId="0" fontId="9" fillId="0" borderId="0" xfId="21" applyFont="1" applyFill="1" applyBorder="1">
      <alignment/>
      <protection/>
    </xf>
    <xf numFmtId="0" fontId="9" fillId="0" borderId="0" xfId="21" applyFont="1">
      <alignment/>
      <protection/>
    </xf>
    <xf numFmtId="37" fontId="23" fillId="0" borderId="0" xfId="21" applyNumberFormat="1" applyFont="1">
      <alignment/>
      <protection/>
    </xf>
    <xf numFmtId="0" fontId="23" fillId="0" borderId="0" xfId="21" applyFont="1" applyAlignment="1">
      <alignment horizontal="left"/>
      <protection/>
    </xf>
    <xf numFmtId="0" fontId="23" fillId="0" borderId="0" xfId="0" applyFont="1" applyAlignment="1">
      <alignment/>
    </xf>
    <xf numFmtId="0" fontId="23" fillId="0" borderId="1" xfId="21" applyFont="1" applyBorder="1">
      <alignment/>
      <protection/>
    </xf>
    <xf numFmtId="0" fontId="9" fillId="0" borderId="1" xfId="21" applyFont="1" applyBorder="1">
      <alignment/>
      <protection/>
    </xf>
    <xf numFmtId="0" fontId="6" fillId="0" borderId="0" xfId="21" applyFont="1" applyFill="1">
      <alignment/>
      <protection/>
    </xf>
    <xf numFmtId="172" fontId="17" fillId="0" borderId="1" xfId="21" applyNumberFormat="1" applyFont="1" applyFill="1" applyBorder="1" applyAlignment="1" applyProtection="1" quotePrefix="1">
      <alignment horizontal="right" wrapText="1"/>
      <protection/>
    </xf>
    <xf numFmtId="172" fontId="16" fillId="0" borderId="1" xfId="21" applyNumberFormat="1" applyFont="1" applyFill="1" applyBorder="1" applyAlignment="1" applyProtection="1">
      <alignment horizontal="right" wrapText="1"/>
      <protection/>
    </xf>
    <xf numFmtId="37" fontId="16" fillId="0" borderId="0" xfId="21" applyNumberFormat="1" applyFont="1" applyAlignment="1">
      <alignment/>
      <protection/>
    </xf>
    <xf numFmtId="37" fontId="16" fillId="0" borderId="0" xfId="21" applyNumberFormat="1" applyFont="1">
      <alignment/>
      <protection/>
    </xf>
    <xf numFmtId="0" fontId="16" fillId="0" borderId="0" xfId="0" applyFont="1" applyAlignment="1">
      <alignment/>
    </xf>
    <xf numFmtId="0" fontId="16" fillId="0" borderId="0" xfId="21" applyFont="1" applyAlignment="1">
      <alignment horizontal="right"/>
      <protection/>
    </xf>
    <xf numFmtId="37" fontId="24" fillId="0" borderId="0" xfId="21" applyNumberFormat="1" applyFont="1" applyFill="1" applyAlignment="1">
      <alignment horizontal="center"/>
      <protection/>
    </xf>
    <xf numFmtId="0" fontId="16" fillId="0" borderId="0" xfId="21" applyFont="1" applyFill="1" applyBorder="1">
      <alignment/>
      <protection/>
    </xf>
    <xf numFmtId="217" fontId="17" fillId="0" borderId="0" xfId="21" applyNumberFormat="1" applyFont="1">
      <alignment/>
      <protection/>
    </xf>
    <xf numFmtId="217" fontId="16" fillId="0" borderId="0" xfId="21" applyNumberFormat="1" applyFont="1">
      <alignment/>
      <protection/>
    </xf>
    <xf numFmtId="0" fontId="16" fillId="0" borderId="3" xfId="21" applyFont="1" applyFill="1" applyBorder="1">
      <alignment/>
      <protection/>
    </xf>
    <xf numFmtId="217" fontId="17" fillId="0" borderId="3" xfId="21" applyNumberFormat="1" applyFont="1" applyBorder="1">
      <alignment/>
      <protection/>
    </xf>
    <xf numFmtId="217" fontId="16" fillId="0" borderId="3" xfId="21" applyNumberFormat="1" applyFont="1" applyBorder="1">
      <alignment/>
      <protection/>
    </xf>
    <xf numFmtId="220" fontId="17" fillId="0" borderId="3" xfId="21" applyNumberFormat="1" applyFont="1" applyBorder="1">
      <alignment/>
      <protection/>
    </xf>
    <xf numFmtId="220" fontId="16" fillId="0" borderId="3" xfId="21" applyNumberFormat="1" applyFont="1" applyBorder="1">
      <alignment/>
      <protection/>
    </xf>
    <xf numFmtId="220" fontId="17" fillId="0" borderId="0" xfId="21" applyNumberFormat="1" applyFont="1" applyBorder="1">
      <alignment/>
      <protection/>
    </xf>
    <xf numFmtId="220" fontId="16" fillId="0" borderId="0" xfId="21" applyNumberFormat="1" applyFont="1" applyBorder="1">
      <alignment/>
      <protection/>
    </xf>
    <xf numFmtId="42" fontId="16" fillId="0" borderId="0" xfId="21" applyNumberFormat="1" applyFont="1" applyBorder="1" applyAlignment="1" quotePrefix="1">
      <alignment horizontal="right"/>
      <protection/>
    </xf>
    <xf numFmtId="37" fontId="16" fillId="0" borderId="0" xfId="21" applyNumberFormat="1" applyFont="1" applyBorder="1" applyAlignment="1" applyProtection="1">
      <alignment horizontal="left"/>
      <protection/>
    </xf>
    <xf numFmtId="37" fontId="16" fillId="0" borderId="3" xfId="21" applyNumberFormat="1" applyFont="1" applyBorder="1" applyAlignment="1" applyProtection="1">
      <alignment horizontal="left"/>
      <protection/>
    </xf>
    <xf numFmtId="0" fontId="16" fillId="0" borderId="3" xfId="21" applyFont="1" applyBorder="1">
      <alignment/>
      <protection/>
    </xf>
    <xf numFmtId="178" fontId="17" fillId="0" borderId="0" xfId="21" applyNumberFormat="1" applyFont="1" applyBorder="1">
      <alignment/>
      <protection/>
    </xf>
    <xf numFmtId="178" fontId="16" fillId="0" borderId="0" xfId="21" applyNumberFormat="1" applyFont="1" applyBorder="1" applyAlignment="1" quotePrefix="1">
      <alignment horizontal="right"/>
      <protection/>
    </xf>
    <xf numFmtId="0" fontId="16" fillId="0" borderId="5" xfId="21" applyFont="1" applyFill="1" applyBorder="1">
      <alignment/>
      <protection/>
    </xf>
    <xf numFmtId="180" fontId="17" fillId="0" borderId="0" xfId="21" applyNumberFormat="1" applyFont="1">
      <alignment/>
      <protection/>
    </xf>
    <xf numFmtId="182" fontId="16" fillId="0" borderId="0" xfId="21" applyNumberFormat="1" applyFont="1" applyFill="1" applyBorder="1" applyAlignment="1">
      <alignment horizontal="right"/>
      <protection/>
    </xf>
    <xf numFmtId="213" fontId="17" fillId="0" borderId="0" xfId="21" applyNumberFormat="1" applyFont="1" applyFill="1" applyBorder="1" applyAlignment="1">
      <alignment horizontal="right"/>
      <protection/>
    </xf>
    <xf numFmtId="188" fontId="16" fillId="0" borderId="0" xfId="21" applyNumberFormat="1" applyFont="1" applyFill="1" applyBorder="1" applyAlignment="1">
      <alignment horizontal="right"/>
      <protection/>
    </xf>
    <xf numFmtId="0" fontId="16" fillId="0" borderId="1" xfId="21" applyFont="1" applyFill="1" applyBorder="1">
      <alignment/>
      <protection/>
    </xf>
    <xf numFmtId="207" fontId="17" fillId="0" borderId="1" xfId="21" applyNumberFormat="1" applyFont="1" applyFill="1" applyBorder="1" applyAlignment="1">
      <alignment horizontal="right"/>
      <protection/>
    </xf>
    <xf numFmtId="190" fontId="16" fillId="0" borderId="1" xfId="21" applyNumberFormat="1" applyFont="1" applyFill="1" applyBorder="1" applyAlignment="1">
      <alignment horizontal="right"/>
      <protection/>
    </xf>
    <xf numFmtId="172" fontId="17" fillId="0" borderId="0" xfId="21" applyNumberFormat="1" applyFont="1" applyBorder="1" applyAlignment="1" applyProtection="1">
      <alignment horizontal="left"/>
      <protection/>
    </xf>
    <xf numFmtId="0" fontId="17" fillId="0" borderId="0" xfId="21" applyFont="1" applyAlignment="1">
      <alignment horizontal="right"/>
      <protection/>
    </xf>
    <xf numFmtId="172" fontId="17" fillId="0" borderId="0" xfId="21" applyNumberFormat="1" applyFont="1" applyBorder="1" applyAlignment="1" applyProtection="1">
      <alignment horizontal="left" vertical="top"/>
      <protection/>
    </xf>
    <xf numFmtId="0" fontId="17" fillId="0" borderId="0" xfId="21" applyFont="1" applyAlignment="1">
      <alignment horizontal="right" wrapText="1"/>
      <protection/>
    </xf>
    <xf numFmtId="0" fontId="16" fillId="0" borderId="0" xfId="21" applyFont="1" applyFill="1" applyAlignment="1">
      <alignment horizontal="right" wrapText="1"/>
      <protection/>
    </xf>
    <xf numFmtId="0" fontId="17" fillId="0" borderId="1" xfId="21" applyFont="1" applyBorder="1" applyAlignment="1">
      <alignment horizontal="left"/>
      <protection/>
    </xf>
    <xf numFmtId="37" fontId="16" fillId="0" borderId="1" xfId="21" applyNumberFormat="1" applyFont="1" applyBorder="1">
      <alignment/>
      <protection/>
    </xf>
    <xf numFmtId="172" fontId="17" fillId="0" borderId="1" xfId="21" applyNumberFormat="1" applyFont="1" applyFill="1" applyBorder="1" applyAlignment="1" applyProtection="1" quotePrefix="1">
      <alignment horizontal="right"/>
      <protection/>
    </xf>
    <xf numFmtId="172" fontId="16" fillId="0" borderId="1" xfId="21" applyNumberFormat="1" applyFont="1" applyFill="1" applyBorder="1" applyAlignment="1" applyProtection="1">
      <alignment horizontal="right"/>
      <protection/>
    </xf>
    <xf numFmtId="37" fontId="17" fillId="0" borderId="0" xfId="21" applyNumberFormat="1" applyFont="1">
      <alignment/>
      <protection/>
    </xf>
    <xf numFmtId="178" fontId="17" fillId="0" borderId="0" xfId="21" applyNumberFormat="1" applyFont="1">
      <alignment/>
      <protection/>
    </xf>
    <xf numFmtId="178" fontId="16" fillId="0" borderId="0" xfId="21" applyNumberFormat="1" applyFont="1">
      <alignment/>
      <protection/>
    </xf>
    <xf numFmtId="37" fontId="16" fillId="0" borderId="4" xfId="21" applyNumberFormat="1" applyFont="1" applyBorder="1">
      <alignment/>
      <protection/>
    </xf>
    <xf numFmtId="178" fontId="17" fillId="0" borderId="4" xfId="21" applyNumberFormat="1" applyFont="1" applyBorder="1">
      <alignment/>
      <protection/>
    </xf>
    <xf numFmtId="178" fontId="16" fillId="0" borderId="4" xfId="21" applyNumberFormat="1" applyFont="1" applyBorder="1">
      <alignment/>
      <protection/>
    </xf>
    <xf numFmtId="0" fontId="16" fillId="0" borderId="0" xfId="21" applyFont="1" applyFill="1">
      <alignment/>
      <protection/>
    </xf>
    <xf numFmtId="172" fontId="17" fillId="0" borderId="1" xfId="21" applyNumberFormat="1" applyFont="1" applyFill="1" applyBorder="1" applyAlignment="1" applyProtection="1">
      <alignment horizontal="right"/>
      <protection/>
    </xf>
    <xf numFmtId="43" fontId="16" fillId="0" borderId="0" xfId="15" applyFont="1" applyBorder="1" applyAlignment="1" quotePrefix="1">
      <alignment horizontal="right"/>
    </xf>
    <xf numFmtId="0" fontId="16" fillId="0" borderId="0" xfId="21" applyNumberFormat="1" applyFont="1">
      <alignment/>
      <protection/>
    </xf>
    <xf numFmtId="37" fontId="16" fillId="0" borderId="3" xfId="21" applyNumberFormat="1" applyFont="1" applyBorder="1">
      <alignment/>
      <protection/>
    </xf>
    <xf numFmtId="178" fontId="17" fillId="0" borderId="3" xfId="21" applyNumberFormat="1" applyFont="1" applyBorder="1">
      <alignment/>
      <protection/>
    </xf>
    <xf numFmtId="178" fontId="16" fillId="0" borderId="3" xfId="21" applyNumberFormat="1" applyFont="1" applyBorder="1">
      <alignment/>
      <protection/>
    </xf>
    <xf numFmtId="37" fontId="16" fillId="0" borderId="0" xfId="21" applyNumberFormat="1" applyFont="1" applyBorder="1">
      <alignment/>
      <protection/>
    </xf>
    <xf numFmtId="178" fontId="16" fillId="0" borderId="0" xfId="21" applyNumberFormat="1" applyFont="1" applyBorder="1">
      <alignment/>
      <protection/>
    </xf>
    <xf numFmtId="0" fontId="16" fillId="0" borderId="0" xfId="21" applyFont="1" applyBorder="1" applyAlignment="1">
      <alignment horizontal="left"/>
      <protection/>
    </xf>
    <xf numFmtId="0" fontId="16" fillId="0" borderId="0" xfId="0" applyFont="1" applyAlignment="1">
      <alignment horizontal="justify" vertical="top" wrapText="1"/>
    </xf>
    <xf numFmtId="220" fontId="17" fillId="0" borderId="0" xfId="21" applyNumberFormat="1" applyFont="1">
      <alignment/>
      <protection/>
    </xf>
    <xf numFmtId="178" fontId="16" fillId="0" borderId="0" xfId="21" applyNumberFormat="1" applyFont="1" applyAlignment="1" quotePrefix="1">
      <alignment horizontal="right"/>
      <protection/>
    </xf>
    <xf numFmtId="37" fontId="16" fillId="0" borderId="3" xfId="21" applyNumberFormat="1" applyFont="1" applyBorder="1" applyAlignment="1">
      <alignment/>
      <protection/>
    </xf>
    <xf numFmtId="172" fontId="16" fillId="0" borderId="0" xfId="21" applyNumberFormat="1" applyFont="1" applyBorder="1" applyAlignment="1" applyProtection="1">
      <alignment horizontal="left"/>
      <protection/>
    </xf>
    <xf numFmtId="220" fontId="16" fillId="0" borderId="0" xfId="21" applyNumberFormat="1" applyFont="1">
      <alignment/>
      <protection/>
    </xf>
    <xf numFmtId="0" fontId="17" fillId="0" borderId="2" xfId="21" applyFont="1" applyBorder="1" applyAlignment="1">
      <alignment horizontal="left"/>
      <protection/>
    </xf>
    <xf numFmtId="37" fontId="16" fillId="0" borderId="2" xfId="21" applyNumberFormat="1" applyFont="1" applyBorder="1">
      <alignment/>
      <protection/>
    </xf>
    <xf numFmtId="178" fontId="17" fillId="0" borderId="2" xfId="21" applyNumberFormat="1" applyFont="1" applyBorder="1">
      <alignment/>
      <protection/>
    </xf>
    <xf numFmtId="217" fontId="17" fillId="0" borderId="2" xfId="21" applyNumberFormat="1" applyFont="1" applyBorder="1">
      <alignment/>
      <protection/>
    </xf>
    <xf numFmtId="217" fontId="16" fillId="0" borderId="2" xfId="21" applyNumberFormat="1" applyFont="1" applyBorder="1">
      <alignment/>
      <protection/>
    </xf>
    <xf numFmtId="37" fontId="16" fillId="0" borderId="2" xfId="21" applyNumberFormat="1" applyFont="1" applyBorder="1" applyAlignment="1">
      <alignment/>
      <protection/>
    </xf>
    <xf numFmtId="0" fontId="16" fillId="0" borderId="0" xfId="21" applyFont="1" applyAlignment="1">
      <alignment horizontal="left"/>
      <protection/>
    </xf>
    <xf numFmtId="0" fontId="17" fillId="0" borderId="0" xfId="21" applyFont="1" applyFill="1" applyBorder="1">
      <alignment/>
      <protection/>
    </xf>
    <xf numFmtId="37" fontId="16" fillId="0" borderId="0" xfId="21" applyNumberFormat="1" applyFont="1" applyAlignment="1">
      <alignment horizontal="justify" vertical="top" wrapText="1"/>
      <protection/>
    </xf>
    <xf numFmtId="37" fontId="16" fillId="0" borderId="0" xfId="21" applyNumberFormat="1" applyFont="1" applyAlignment="1">
      <alignment horizontal="left"/>
      <protection/>
    </xf>
    <xf numFmtId="0" fontId="17" fillId="0" borderId="0" xfId="21" applyFont="1" applyAlignment="1" quotePrefix="1">
      <alignment horizontal="right"/>
      <protection/>
    </xf>
    <xf numFmtId="0" fontId="16" fillId="0" borderId="0" xfId="21" applyFont="1" applyAlignment="1" quotePrefix="1">
      <alignment horizontal="right"/>
      <protection/>
    </xf>
    <xf numFmtId="172" fontId="16" fillId="0" borderId="3" xfId="21" applyNumberFormat="1" applyFont="1" applyBorder="1" applyAlignment="1" applyProtection="1">
      <alignment horizontal="left"/>
      <protection/>
    </xf>
    <xf numFmtId="172" fontId="17" fillId="0" borderId="3" xfId="21" applyNumberFormat="1" applyFont="1" applyFill="1" applyBorder="1" applyAlignment="1" applyProtection="1" quotePrefix="1">
      <alignment horizontal="right"/>
      <protection/>
    </xf>
    <xf numFmtId="172" fontId="16" fillId="0" borderId="3" xfId="21" applyNumberFormat="1" applyFont="1" applyFill="1" applyBorder="1" applyAlignment="1" applyProtection="1">
      <alignment horizontal="right"/>
      <protection/>
    </xf>
    <xf numFmtId="192" fontId="16" fillId="0" borderId="0" xfId="21" applyNumberFormat="1" applyFont="1" applyAlignment="1">
      <alignment/>
      <protection/>
    </xf>
    <xf numFmtId="0" fontId="16" fillId="0" borderId="2" xfId="21" applyFont="1" applyBorder="1" applyAlignment="1">
      <alignment horizontal="left"/>
      <protection/>
    </xf>
    <xf numFmtId="192" fontId="16" fillId="0" borderId="2" xfId="21" applyNumberFormat="1" applyFont="1" applyBorder="1">
      <alignment/>
      <protection/>
    </xf>
    <xf numFmtId="37" fontId="17" fillId="0" borderId="0" xfId="21" applyNumberFormat="1" applyFont="1" applyAlignment="1">
      <alignment horizontal="right"/>
      <protection/>
    </xf>
    <xf numFmtId="37" fontId="16" fillId="0" borderId="0" xfId="21" applyNumberFormat="1" applyFont="1" applyAlignment="1">
      <alignment horizontal="right"/>
      <protection/>
    </xf>
    <xf numFmtId="37" fontId="24" fillId="0" borderId="0" xfId="21" applyNumberFormat="1" applyFont="1">
      <alignment/>
      <protection/>
    </xf>
    <xf numFmtId="37" fontId="16" fillId="0" borderId="0" xfId="21" applyNumberFormat="1" applyFont="1" applyAlignment="1">
      <alignment horizontal="left" wrapText="1"/>
      <protection/>
    </xf>
    <xf numFmtId="37" fontId="16" fillId="0" borderId="0" xfId="21" applyNumberFormat="1" applyFont="1" applyAlignment="1">
      <alignment horizontal="left" vertical="top" wrapText="1"/>
      <protection/>
    </xf>
    <xf numFmtId="0" fontId="16" fillId="0" borderId="0" xfId="21" applyFont="1" applyAlignment="1">
      <alignment horizontal="right" wrapText="1"/>
      <protection/>
    </xf>
    <xf numFmtId="37" fontId="16" fillId="0" borderId="0" xfId="21" applyNumberFormat="1" applyFont="1" applyAlignment="1">
      <alignment horizontal="right" wrapText="1"/>
      <protection/>
    </xf>
    <xf numFmtId="0" fontId="16" fillId="0" borderId="1" xfId="21" applyFont="1" applyBorder="1" applyAlignment="1">
      <alignment horizontal="right"/>
      <protection/>
    </xf>
    <xf numFmtId="37" fontId="15" fillId="0" borderId="0" xfId="21" applyNumberFormat="1" applyFont="1">
      <alignment/>
      <protection/>
    </xf>
    <xf numFmtId="37" fontId="25" fillId="0" borderId="0" xfId="21" applyNumberFormat="1" applyFont="1">
      <alignment/>
      <protection/>
    </xf>
    <xf numFmtId="178" fontId="16" fillId="0" borderId="0" xfId="21" applyNumberFormat="1" applyFont="1" applyBorder="1" applyProtection="1">
      <alignment/>
      <protection/>
    </xf>
    <xf numFmtId="37" fontId="17" fillId="0" borderId="2" xfId="21" applyNumberFormat="1" applyFont="1" applyBorder="1">
      <alignment/>
      <protection/>
    </xf>
    <xf numFmtId="37" fontId="17" fillId="0" borderId="0" xfId="21" applyNumberFormat="1" applyFont="1" applyBorder="1">
      <alignment/>
      <protection/>
    </xf>
    <xf numFmtId="15" fontId="16" fillId="0" borderId="0" xfId="0" applyNumberFormat="1" applyFont="1" applyAlignment="1" quotePrefix="1">
      <alignment/>
    </xf>
    <xf numFmtId="0" fontId="17" fillId="0" borderId="3" xfId="21" applyFont="1" applyFill="1" applyBorder="1">
      <alignment/>
      <protection/>
    </xf>
    <xf numFmtId="172" fontId="16" fillId="0" borderId="3" xfId="21" applyNumberFormat="1" applyFont="1" applyBorder="1" applyProtection="1">
      <alignment/>
      <protection/>
    </xf>
    <xf numFmtId="172" fontId="16" fillId="0" borderId="3" xfId="21" applyNumberFormat="1" applyFont="1" applyBorder="1" applyAlignment="1" applyProtection="1">
      <alignment horizontal="right"/>
      <protection/>
    </xf>
    <xf numFmtId="180" fontId="16" fillId="0" borderId="0" xfId="0" applyNumberFormat="1" applyFont="1" applyAlignment="1">
      <alignment horizontal="right"/>
    </xf>
    <xf numFmtId="0" fontId="16" fillId="0" borderId="3" xfId="0" applyFont="1" applyBorder="1" applyAlignment="1">
      <alignment/>
    </xf>
    <xf numFmtId="180" fontId="16" fillId="0" borderId="3" xfId="0" applyNumberFormat="1" applyFont="1" applyBorder="1" applyAlignment="1">
      <alignment horizontal="right"/>
    </xf>
    <xf numFmtId="0" fontId="16" fillId="0" borderId="0" xfId="0" applyFont="1" applyAlignment="1">
      <alignment horizontal="right"/>
    </xf>
    <xf numFmtId="172" fontId="17" fillId="0" borderId="3" xfId="0" applyNumberFormat="1" applyFont="1" applyFill="1" applyBorder="1" applyAlignment="1" applyProtection="1" quotePrefix="1">
      <alignment horizontal="right"/>
      <protection/>
    </xf>
    <xf numFmtId="172" fontId="16" fillId="0" borderId="3" xfId="0" applyNumberFormat="1" applyFont="1" applyFill="1" applyBorder="1" applyAlignment="1" applyProtection="1">
      <alignment horizontal="right"/>
      <protection/>
    </xf>
    <xf numFmtId="178" fontId="17" fillId="0" borderId="0" xfId="0" applyNumberFormat="1" applyFont="1" applyAlignment="1">
      <alignment/>
    </xf>
    <xf numFmtId="178" fontId="16" fillId="0" borderId="0" xfId="0" applyNumberFormat="1" applyFont="1" applyAlignment="1">
      <alignment/>
    </xf>
    <xf numFmtId="0" fontId="17" fillId="0" borderId="4" xfId="0" applyFont="1" applyBorder="1" applyAlignment="1">
      <alignment/>
    </xf>
    <xf numFmtId="0" fontId="16" fillId="0" borderId="4" xfId="0" applyFont="1" applyBorder="1" applyAlignment="1">
      <alignment/>
    </xf>
    <xf numFmtId="178" fontId="17" fillId="0" borderId="4" xfId="0" applyNumberFormat="1" applyFont="1" applyBorder="1" applyAlignment="1">
      <alignment/>
    </xf>
    <xf numFmtId="178" fontId="16" fillId="0" borderId="4" xfId="0" applyNumberFormat="1" applyFont="1" applyBorder="1" applyAlignment="1">
      <alignment/>
    </xf>
    <xf numFmtId="178" fontId="16" fillId="0" borderId="0" xfId="0" applyNumberFormat="1" applyFont="1" applyBorder="1" applyAlignment="1">
      <alignment/>
    </xf>
    <xf numFmtId="0" fontId="16" fillId="0" borderId="0" xfId="0" applyNumberFormat="1" applyFont="1" applyAlignment="1">
      <alignment/>
    </xf>
    <xf numFmtId="178" fontId="17" fillId="0" borderId="0" xfId="0" applyNumberFormat="1" applyFont="1" applyBorder="1" applyAlignment="1">
      <alignment/>
    </xf>
    <xf numFmtId="0" fontId="24" fillId="0" borderId="0" xfId="21" applyFont="1" applyAlignment="1">
      <alignment horizontal="center"/>
      <protection/>
    </xf>
    <xf numFmtId="0" fontId="24" fillId="0" borderId="0" xfId="21" applyFont="1" applyAlignment="1">
      <alignment horizontal="right"/>
      <protection/>
    </xf>
    <xf numFmtId="0" fontId="16" fillId="0" borderId="0" xfId="21" applyFont="1" applyBorder="1" applyAlignment="1">
      <alignment horizontal="right" wrapText="1"/>
      <protection/>
    </xf>
    <xf numFmtId="172" fontId="16" fillId="0" borderId="1" xfId="21" applyNumberFormat="1" applyFont="1" applyBorder="1" applyProtection="1">
      <alignment/>
      <protection/>
    </xf>
    <xf numFmtId="172" fontId="16" fillId="0" borderId="1" xfId="21" applyNumberFormat="1" applyFont="1" applyBorder="1" applyAlignment="1" applyProtection="1">
      <alignment horizontal="right"/>
      <protection/>
    </xf>
    <xf numFmtId="172" fontId="17" fillId="0" borderId="1" xfId="21" applyNumberFormat="1" applyFont="1" applyBorder="1" applyAlignment="1" applyProtection="1">
      <alignment horizontal="right"/>
      <protection/>
    </xf>
    <xf numFmtId="172" fontId="16" fillId="0" borderId="0" xfId="21" applyNumberFormat="1" applyFont="1" applyBorder="1" applyProtection="1">
      <alignment/>
      <protection/>
    </xf>
    <xf numFmtId="178" fontId="16" fillId="0" borderId="0" xfId="21" applyNumberFormat="1" applyFont="1" applyBorder="1" applyAlignment="1" applyProtection="1">
      <alignment horizontal="right"/>
      <protection/>
    </xf>
    <xf numFmtId="178" fontId="17" fillId="0" borderId="0" xfId="21" applyNumberFormat="1" applyFont="1" applyBorder="1" applyAlignment="1" applyProtection="1">
      <alignment horizontal="right"/>
      <protection/>
    </xf>
    <xf numFmtId="178" fontId="17" fillId="0" borderId="0" xfId="21" applyNumberFormat="1" applyFont="1" applyBorder="1" applyProtection="1">
      <alignment/>
      <protection/>
    </xf>
    <xf numFmtId="178" fontId="16" fillId="0" borderId="0" xfId="21" applyNumberFormat="1" applyFont="1" applyBorder="1" applyAlignment="1" applyProtection="1">
      <alignment/>
      <protection/>
    </xf>
    <xf numFmtId="178" fontId="17" fillId="0" borderId="0" xfId="21" applyNumberFormat="1" applyFont="1" applyBorder="1" applyAlignment="1" applyProtection="1">
      <alignment/>
      <protection/>
    </xf>
    <xf numFmtId="172" fontId="16" fillId="0" borderId="4" xfId="21" applyNumberFormat="1" applyFont="1" applyBorder="1" applyProtection="1">
      <alignment/>
      <protection/>
    </xf>
    <xf numFmtId="0" fontId="16" fillId="0" borderId="4" xfId="21" applyFont="1" applyBorder="1">
      <alignment/>
      <protection/>
    </xf>
    <xf numFmtId="178" fontId="16" fillId="0" borderId="4" xfId="21" applyNumberFormat="1" applyFont="1" applyBorder="1" applyProtection="1">
      <alignment/>
      <protection/>
    </xf>
    <xf numFmtId="178" fontId="17" fillId="0" borderId="4" xfId="21" applyNumberFormat="1" applyFont="1" applyBorder="1" applyAlignment="1" applyProtection="1">
      <alignment horizontal="right"/>
      <protection/>
    </xf>
    <xf numFmtId="178" fontId="17" fillId="0" borderId="4" xfId="21" applyNumberFormat="1" applyFont="1" applyBorder="1" applyProtection="1">
      <alignment/>
      <protection/>
    </xf>
    <xf numFmtId="172" fontId="16" fillId="0" borderId="0" xfId="21" applyNumberFormat="1" applyFont="1" applyBorder="1" applyAlignment="1" applyProtection="1">
      <alignment horizontal="left" wrapText="1"/>
      <protection/>
    </xf>
    <xf numFmtId="178" fontId="16" fillId="0" borderId="0" xfId="21" applyNumberFormat="1" applyFont="1" applyFill="1" applyBorder="1" applyProtection="1">
      <alignment/>
      <protection/>
    </xf>
    <xf numFmtId="0" fontId="16" fillId="0" borderId="0" xfId="21" applyNumberFormat="1" applyFont="1" applyBorder="1" applyProtection="1">
      <alignment/>
      <protection/>
    </xf>
    <xf numFmtId="172" fontId="16" fillId="0" borderId="4" xfId="21" applyNumberFormat="1" applyFont="1" applyBorder="1" applyAlignment="1" applyProtection="1">
      <alignment horizontal="left"/>
      <protection/>
    </xf>
    <xf numFmtId="0" fontId="16" fillId="0" borderId="0" xfId="21" applyFont="1" applyAlignment="1">
      <alignment horizontal="justify" vertical="top" wrapText="1"/>
      <protection/>
    </xf>
    <xf numFmtId="0" fontId="16" fillId="0" borderId="0" xfId="21" applyFont="1" applyFill="1" applyBorder="1" applyAlignment="1">
      <alignment horizontal="justify" vertical="top" wrapText="1"/>
      <protection/>
    </xf>
    <xf numFmtId="0" fontId="16" fillId="0" borderId="0" xfId="21" applyFont="1" applyFill="1" applyBorder="1" applyAlignment="1">
      <alignment vertical="top"/>
      <protection/>
    </xf>
    <xf numFmtId="37" fontId="16" fillId="0" borderId="0" xfId="21" applyNumberFormat="1" applyFont="1" applyAlignment="1">
      <alignment horizontal="left" indent="2"/>
      <protection/>
    </xf>
    <xf numFmtId="0" fontId="16" fillId="0" borderId="0" xfId="21" applyFont="1" applyAlignment="1">
      <alignment horizontal="left" indent="2"/>
      <protection/>
    </xf>
    <xf numFmtId="172" fontId="15" fillId="0" borderId="0" xfId="21" applyNumberFormat="1" applyFont="1" applyBorder="1" applyProtection="1">
      <alignment/>
      <protection/>
    </xf>
    <xf numFmtId="37" fontId="17" fillId="0" borderId="4" xfId="21" applyNumberFormat="1" applyFont="1" applyBorder="1">
      <alignment/>
      <protection/>
    </xf>
    <xf numFmtId="37" fontId="16" fillId="0" borderId="0" xfId="21" applyNumberFormat="1" applyFont="1" applyFill="1">
      <alignment/>
      <protection/>
    </xf>
    <xf numFmtId="37" fontId="17" fillId="0" borderId="0" xfId="21" applyNumberFormat="1" applyFont="1" applyAlignment="1">
      <alignment horizontal="right" wrapText="1"/>
      <protection/>
    </xf>
    <xf numFmtId="37" fontId="17" fillId="0" borderId="1" xfId="21" applyNumberFormat="1" applyFont="1" applyBorder="1">
      <alignment/>
      <protection/>
    </xf>
    <xf numFmtId="172" fontId="17" fillId="0" borderId="0" xfId="21" applyNumberFormat="1" applyFont="1" applyBorder="1" applyProtection="1">
      <alignment/>
      <protection/>
    </xf>
    <xf numFmtId="172" fontId="17" fillId="0" borderId="3" xfId="21" applyNumberFormat="1" applyFont="1" applyBorder="1" applyAlignment="1" applyProtection="1">
      <alignment horizontal="left"/>
      <protection/>
    </xf>
    <xf numFmtId="178" fontId="17" fillId="0" borderId="3" xfId="21" applyNumberFormat="1" applyFont="1" applyBorder="1" applyProtection="1">
      <alignment/>
      <protection/>
    </xf>
    <xf numFmtId="178" fontId="16" fillId="0" borderId="3" xfId="21" applyNumberFormat="1" applyFont="1" applyBorder="1" applyProtection="1">
      <alignment/>
      <protection/>
    </xf>
    <xf numFmtId="172" fontId="17" fillId="0" borderId="1" xfId="21" applyNumberFormat="1" applyFont="1" applyFill="1" applyBorder="1" applyAlignment="1" applyProtection="1">
      <alignment horizontal="right" wrapText="1"/>
      <protection/>
    </xf>
    <xf numFmtId="37" fontId="16" fillId="0" borderId="1" xfId="21" applyNumberFormat="1" applyFont="1" applyBorder="1" applyAlignment="1">
      <alignment horizontal="right" wrapText="1"/>
      <protection/>
    </xf>
    <xf numFmtId="180" fontId="16" fillId="0" borderId="3" xfId="21" applyNumberFormat="1" applyFont="1" applyBorder="1">
      <alignment/>
      <protection/>
    </xf>
    <xf numFmtId="172" fontId="16" fillId="0" borderId="0" xfId="21" applyNumberFormat="1" applyFont="1" applyBorder="1" applyAlignment="1" applyProtection="1">
      <alignment wrapText="1"/>
      <protection/>
    </xf>
    <xf numFmtId="172" fontId="16" fillId="0" borderId="5" xfId="21" applyNumberFormat="1" applyFont="1" applyBorder="1" applyAlignment="1" applyProtection="1">
      <alignment horizontal="left"/>
      <protection/>
    </xf>
    <xf numFmtId="172" fontId="16" fillId="0" borderId="5" xfId="21" applyNumberFormat="1" applyFont="1" applyBorder="1" applyProtection="1">
      <alignment/>
      <protection/>
    </xf>
    <xf numFmtId="178" fontId="16" fillId="0" borderId="5" xfId="21" applyNumberFormat="1" applyFont="1" applyBorder="1" applyProtection="1">
      <alignment/>
      <protection/>
    </xf>
    <xf numFmtId="0" fontId="16" fillId="0" borderId="0" xfId="0" applyFont="1" applyAlignment="1">
      <alignment vertical="top" wrapText="1"/>
    </xf>
    <xf numFmtId="178" fontId="16" fillId="0" borderId="0" xfId="21" applyNumberFormat="1" applyFont="1" applyBorder="1" applyAlignment="1" applyProtection="1">
      <alignment vertical="top"/>
      <protection/>
    </xf>
    <xf numFmtId="0" fontId="16" fillId="0" borderId="0" xfId="21" applyFont="1" applyAlignment="1">
      <alignment vertical="top"/>
      <protection/>
    </xf>
    <xf numFmtId="0" fontId="16" fillId="0" borderId="0" xfId="21" applyFont="1" applyAlignment="1">
      <alignment/>
      <protection/>
    </xf>
    <xf numFmtId="37" fontId="16" fillId="0" borderId="0" xfId="21" applyNumberFormat="1" applyFont="1" applyBorder="1" applyAlignment="1" applyProtection="1">
      <alignment vertical="top"/>
      <protection/>
    </xf>
    <xf numFmtId="0" fontId="16" fillId="0" borderId="0" xfId="21" applyFont="1" quotePrefix="1">
      <alignment/>
      <protection/>
    </xf>
    <xf numFmtId="0" fontId="16" fillId="0" borderId="0" xfId="21" applyNumberFormat="1" applyFont="1" applyAlignment="1">
      <alignment vertical="top"/>
      <protection/>
    </xf>
    <xf numFmtId="0" fontId="16" fillId="0" borderId="0" xfId="21" applyFont="1" applyAlignment="1">
      <alignment horizontal="justify" wrapText="1"/>
      <protection/>
    </xf>
    <xf numFmtId="0" fontId="16" fillId="0" borderId="0" xfId="0" applyFont="1" applyAlignment="1">
      <alignment horizontal="justify" wrapText="1"/>
    </xf>
    <xf numFmtId="0" fontId="17" fillId="0" borderId="0" xfId="21" applyFont="1">
      <alignment/>
      <protection/>
    </xf>
    <xf numFmtId="0" fontId="16" fillId="0" borderId="0" xfId="0" applyNumberFormat="1" applyFont="1" applyAlignment="1">
      <alignment horizontal="left" vertical="top" wrapText="1"/>
    </xf>
    <xf numFmtId="178" fontId="17" fillId="0" borderId="0" xfId="21" applyNumberFormat="1" applyFont="1" applyBorder="1" applyAlignment="1">
      <alignment horizontal="right"/>
      <protection/>
    </xf>
    <xf numFmtId="178" fontId="16" fillId="0" borderId="0" xfId="21" applyNumberFormat="1" applyFont="1" applyBorder="1" applyAlignment="1">
      <alignment horizontal="right"/>
      <protection/>
    </xf>
    <xf numFmtId="0" fontId="17" fillId="0" borderId="0" xfId="21" applyFont="1" applyBorder="1" applyAlignment="1">
      <alignment horizontal="left"/>
      <protection/>
    </xf>
    <xf numFmtId="0" fontId="17" fillId="0" borderId="3" xfId="21" applyFont="1" applyBorder="1" applyAlignment="1">
      <alignment horizontal="left"/>
      <protection/>
    </xf>
    <xf numFmtId="178" fontId="17" fillId="0" borderId="3" xfId="21" applyNumberFormat="1" applyFont="1" applyBorder="1" applyAlignment="1">
      <alignment horizontal="right"/>
      <protection/>
    </xf>
    <xf numFmtId="178" fontId="16" fillId="0" borderId="3" xfId="21" applyNumberFormat="1" applyFont="1" applyBorder="1" applyAlignment="1">
      <alignment horizontal="right"/>
      <protection/>
    </xf>
    <xf numFmtId="0" fontId="16" fillId="0" borderId="1" xfId="21" applyFont="1" applyBorder="1" applyAlignment="1">
      <alignment horizontal="left"/>
      <protection/>
    </xf>
    <xf numFmtId="178" fontId="17" fillId="0" borderId="1" xfId="21" applyNumberFormat="1" applyFont="1" applyBorder="1" applyAlignment="1">
      <alignment horizontal="right"/>
      <protection/>
    </xf>
    <xf numFmtId="178" fontId="16" fillId="0" borderId="1" xfId="21" applyNumberFormat="1" applyFont="1" applyBorder="1" applyAlignment="1">
      <alignment horizontal="right"/>
      <protection/>
    </xf>
    <xf numFmtId="186" fontId="17" fillId="0" borderId="0" xfId="21" applyNumberFormat="1" applyFont="1" applyBorder="1" applyAlignment="1">
      <alignment horizontal="right"/>
      <protection/>
    </xf>
    <xf numFmtId="186" fontId="16" fillId="0" borderId="0" xfId="21" applyNumberFormat="1" applyFont="1" applyBorder="1" applyAlignment="1">
      <alignment horizontal="right"/>
      <protection/>
    </xf>
    <xf numFmtId="0" fontId="16" fillId="0" borderId="3" xfId="21" applyFont="1" applyFill="1" applyBorder="1" applyAlignment="1">
      <alignment horizontal="left"/>
      <protection/>
    </xf>
    <xf numFmtId="172" fontId="16" fillId="0" borderId="3" xfId="21" applyNumberFormat="1" applyFont="1" applyFill="1" applyBorder="1" applyProtection="1">
      <alignment/>
      <protection/>
    </xf>
    <xf numFmtId="178" fontId="17" fillId="0" borderId="3" xfId="21" applyNumberFormat="1" applyFont="1" applyFill="1" applyBorder="1" applyAlignment="1">
      <alignment horizontal="right"/>
      <protection/>
    </xf>
    <xf numFmtId="178" fontId="16" fillId="0" borderId="3" xfId="21" applyNumberFormat="1" applyFont="1" applyFill="1" applyBorder="1" applyAlignment="1">
      <alignment horizontal="right"/>
      <protection/>
    </xf>
    <xf numFmtId="182" fontId="17" fillId="0" borderId="0" xfId="21" applyNumberFormat="1" applyFont="1" applyBorder="1" applyAlignment="1">
      <alignment horizontal="right"/>
      <protection/>
    </xf>
    <xf numFmtId="182" fontId="16" fillId="0" borderId="0" xfId="21" applyNumberFormat="1" applyFont="1" applyBorder="1" applyAlignment="1">
      <alignment horizontal="right"/>
      <protection/>
    </xf>
    <xf numFmtId="189" fontId="16" fillId="0" borderId="0" xfId="21" applyNumberFormat="1" applyFont="1" applyBorder="1" applyAlignment="1">
      <alignment horizontal="right"/>
      <protection/>
    </xf>
    <xf numFmtId="178" fontId="17" fillId="0" borderId="0" xfId="21" applyNumberFormat="1" applyFont="1" applyFill="1" applyBorder="1" applyAlignment="1" quotePrefix="1">
      <alignment horizontal="right"/>
      <protection/>
    </xf>
    <xf numFmtId="178" fontId="16" fillId="0" borderId="0" xfId="21" applyNumberFormat="1" applyFont="1" applyFill="1" applyBorder="1" applyAlignment="1">
      <alignment horizontal="right"/>
      <protection/>
    </xf>
    <xf numFmtId="0" fontId="16" fillId="0" borderId="4" xfId="21" applyFont="1" applyBorder="1" applyAlignment="1">
      <alignment horizontal="left"/>
      <protection/>
    </xf>
    <xf numFmtId="178" fontId="17" fillId="0" borderId="4" xfId="21" applyNumberFormat="1" applyFont="1" applyBorder="1" applyAlignment="1">
      <alignment horizontal="right"/>
      <protection/>
    </xf>
    <xf numFmtId="178" fontId="16" fillId="0" borderId="4" xfId="21" applyNumberFormat="1" applyFont="1" applyBorder="1" applyAlignment="1">
      <alignment horizontal="right"/>
      <protection/>
    </xf>
    <xf numFmtId="178" fontId="16" fillId="0" borderId="0" xfId="21" applyNumberFormat="1" applyFont="1" applyAlignment="1">
      <alignment horizontal="right"/>
      <protection/>
    </xf>
    <xf numFmtId="0" fontId="17" fillId="0" borderId="0" xfId="21" applyFont="1" applyBorder="1">
      <alignment/>
      <protection/>
    </xf>
    <xf numFmtId="0" fontId="16" fillId="0" borderId="5" xfId="21" applyFont="1" applyBorder="1">
      <alignment/>
      <protection/>
    </xf>
    <xf numFmtId="0" fontId="17" fillId="0" borderId="0" xfId="21" applyNumberFormat="1" applyFont="1">
      <alignment/>
      <protection/>
    </xf>
    <xf numFmtId="0" fontId="16" fillId="0" borderId="0" xfId="21" applyFont="1" applyFill="1" applyAlignment="1">
      <alignment/>
      <protection/>
    </xf>
    <xf numFmtId="37" fontId="17" fillId="0" borderId="0" xfId="21" applyNumberFormat="1" applyFont="1" applyFill="1" applyAlignment="1">
      <alignment/>
      <protection/>
    </xf>
    <xf numFmtId="37" fontId="16" fillId="0" borderId="0" xfId="21" applyNumberFormat="1" applyFont="1" applyFill="1" applyAlignment="1">
      <alignment/>
      <protection/>
    </xf>
    <xf numFmtId="37" fontId="16" fillId="0" borderId="0" xfId="15" applyNumberFormat="1" applyFont="1" applyFill="1" applyAlignment="1">
      <alignment horizontal="right"/>
    </xf>
    <xf numFmtId="37" fontId="17" fillId="0" borderId="0" xfId="21" applyNumberFormat="1" applyFont="1" applyFill="1" applyAlignment="1" quotePrefix="1">
      <alignment horizontal="right"/>
      <protection/>
    </xf>
    <xf numFmtId="0" fontId="16" fillId="0" borderId="3" xfId="21" applyFont="1" applyFill="1" applyBorder="1" applyAlignment="1">
      <alignment/>
      <protection/>
    </xf>
    <xf numFmtId="37" fontId="17" fillId="0" borderId="3" xfId="21" applyNumberFormat="1" applyFont="1" applyFill="1" applyBorder="1" applyAlignment="1">
      <alignment/>
      <protection/>
    </xf>
    <xf numFmtId="37" fontId="16" fillId="0" borderId="3" xfId="21" applyNumberFormat="1" applyFont="1" applyFill="1" applyBorder="1" applyAlignment="1">
      <alignment horizontal="right"/>
      <protection/>
    </xf>
    <xf numFmtId="0" fontId="17" fillId="0" borderId="1" xfId="21" applyFont="1" applyFill="1" applyBorder="1" applyAlignment="1">
      <alignment/>
      <protection/>
    </xf>
    <xf numFmtId="0" fontId="16" fillId="0" borderId="1" xfId="21" applyFont="1" applyFill="1" applyBorder="1" applyAlignment="1">
      <alignment/>
      <protection/>
    </xf>
    <xf numFmtId="37" fontId="17" fillId="0" borderId="1" xfId="15" applyNumberFormat="1" applyFont="1" applyFill="1" applyBorder="1" applyAlignment="1">
      <alignment horizontal="right"/>
    </xf>
    <xf numFmtId="37" fontId="16" fillId="0" borderId="1" xfId="15" applyNumberFormat="1" applyFont="1" applyFill="1" applyBorder="1" applyAlignment="1">
      <alignment horizontal="right"/>
    </xf>
    <xf numFmtId="37" fontId="17" fillId="0" borderId="1" xfId="21" applyNumberFormat="1" applyFont="1" applyFill="1" applyBorder="1" applyAlignment="1">
      <alignment/>
      <protection/>
    </xf>
    <xf numFmtId="0" fontId="17" fillId="0" borderId="0" xfId="21" applyFont="1" applyFill="1" applyAlignment="1">
      <alignment/>
      <protection/>
    </xf>
    <xf numFmtId="0" fontId="24" fillId="0" borderId="0" xfId="21" applyFont="1" applyFill="1" applyAlignment="1">
      <alignment horizontal="center"/>
      <protection/>
    </xf>
    <xf numFmtId="37" fontId="16" fillId="0" borderId="1" xfId="21" applyNumberFormat="1" applyFont="1" applyFill="1" applyBorder="1" applyAlignment="1">
      <alignment/>
      <protection/>
    </xf>
    <xf numFmtId="37" fontId="17" fillId="0" borderId="1" xfId="21" applyNumberFormat="1" applyFont="1" applyFill="1" applyBorder="1" applyAlignment="1">
      <alignment horizontal="right" wrapText="1"/>
      <protection/>
    </xf>
    <xf numFmtId="37" fontId="16" fillId="0" borderId="1" xfId="21" applyNumberFormat="1" applyFont="1" applyFill="1" applyBorder="1" applyAlignment="1">
      <alignment horizontal="right" wrapText="1"/>
      <protection/>
    </xf>
    <xf numFmtId="37" fontId="17" fillId="0" borderId="0" xfId="21" applyNumberFormat="1" applyFont="1" applyFill="1" applyAlignment="1">
      <alignment horizontal="left"/>
      <protection/>
    </xf>
    <xf numFmtId="37" fontId="26" fillId="0" borderId="0" xfId="21" applyNumberFormat="1" applyFont="1" applyFill="1" applyAlignment="1" applyProtection="1">
      <alignment/>
      <protection/>
    </xf>
    <xf numFmtId="37" fontId="27" fillId="0" borderId="0" xfId="21" applyNumberFormat="1" applyFont="1" applyFill="1" applyAlignment="1" applyProtection="1">
      <alignment/>
      <protection/>
    </xf>
    <xf numFmtId="37" fontId="17" fillId="0" borderId="0" xfId="21" applyNumberFormat="1" applyFont="1" applyFill="1" applyAlignment="1" applyProtection="1">
      <alignment/>
      <protection/>
    </xf>
    <xf numFmtId="37" fontId="16" fillId="0" borderId="0" xfId="21" applyNumberFormat="1" applyFont="1" applyFill="1" applyAlignment="1" applyProtection="1">
      <alignment/>
      <protection/>
    </xf>
    <xf numFmtId="37" fontId="16" fillId="0" borderId="0" xfId="21" applyNumberFormat="1" applyFont="1" applyFill="1" applyBorder="1" applyAlignment="1">
      <alignment/>
      <protection/>
    </xf>
    <xf numFmtId="37" fontId="17" fillId="0" borderId="0" xfId="21" applyNumberFormat="1" applyFont="1" applyFill="1" applyAlignment="1">
      <alignment horizontal="right"/>
      <protection/>
    </xf>
    <xf numFmtId="37" fontId="16" fillId="0" borderId="0" xfId="21" applyNumberFormat="1" applyFont="1" applyFill="1" applyBorder="1" applyAlignment="1" applyProtection="1">
      <alignment horizontal="right"/>
      <protection/>
    </xf>
    <xf numFmtId="37" fontId="16" fillId="0" borderId="3" xfId="21" applyNumberFormat="1" applyFont="1" applyFill="1" applyBorder="1" applyAlignment="1">
      <alignment/>
      <protection/>
    </xf>
    <xf numFmtId="37" fontId="16" fillId="0" borderId="3" xfId="21" applyNumberFormat="1" applyFont="1" applyFill="1" applyBorder="1" applyAlignment="1" applyProtection="1">
      <alignment/>
      <protection/>
    </xf>
    <xf numFmtId="37" fontId="16" fillId="0" borderId="0" xfId="21" applyNumberFormat="1" applyFont="1" applyFill="1" applyBorder="1" applyAlignment="1" applyProtection="1">
      <alignment/>
      <protection/>
    </xf>
    <xf numFmtId="0" fontId="16" fillId="0" borderId="4" xfId="21" applyFont="1" applyFill="1" applyBorder="1" applyAlignment="1">
      <alignment/>
      <protection/>
    </xf>
    <xf numFmtId="37" fontId="16" fillId="0" borderId="4" xfId="21" applyNumberFormat="1" applyFont="1" applyFill="1" applyBorder="1" applyAlignment="1">
      <alignment/>
      <protection/>
    </xf>
    <xf numFmtId="37" fontId="17" fillId="0" borderId="4" xfId="21" applyNumberFormat="1" applyFont="1" applyFill="1" applyBorder="1" applyAlignment="1" applyProtection="1">
      <alignment/>
      <protection/>
    </xf>
    <xf numFmtId="37" fontId="16" fillId="0" borderId="4" xfId="21" applyNumberFormat="1" applyFont="1" applyFill="1" applyBorder="1" applyAlignment="1" applyProtection="1">
      <alignment/>
      <protection/>
    </xf>
    <xf numFmtId="0" fontId="17" fillId="0" borderId="0" xfId="21" applyFont="1" applyFill="1" applyBorder="1" applyAlignment="1">
      <alignment/>
      <protection/>
    </xf>
    <xf numFmtId="0" fontId="16" fillId="0" borderId="0" xfId="21" applyFont="1" applyFill="1" applyBorder="1" applyAlignment="1">
      <alignment/>
      <protection/>
    </xf>
    <xf numFmtId="0" fontId="16" fillId="0" borderId="0" xfId="21" applyNumberFormat="1" applyFont="1" applyFill="1" applyBorder="1" applyAlignment="1">
      <alignment/>
      <protection/>
    </xf>
    <xf numFmtId="178" fontId="17" fillId="0" borderId="0" xfId="21" applyNumberFormat="1" applyFont="1" applyAlignment="1" applyProtection="1">
      <alignment horizontal="right"/>
      <protection/>
    </xf>
    <xf numFmtId="178" fontId="16" fillId="0" borderId="0" xfId="21" applyNumberFormat="1" applyFont="1" applyAlignment="1" applyProtection="1">
      <alignment horizontal="right"/>
      <protection/>
    </xf>
    <xf numFmtId="0" fontId="17" fillId="0" borderId="0" xfId="21" applyFont="1" applyFill="1" applyBorder="1" applyAlignment="1">
      <alignment horizontal="left" wrapText="1"/>
      <protection/>
    </xf>
    <xf numFmtId="0" fontId="17" fillId="0" borderId="0" xfId="21" applyFont="1" applyFill="1" applyBorder="1" applyAlignment="1">
      <alignment horizontal="left"/>
      <protection/>
    </xf>
    <xf numFmtId="0" fontId="16" fillId="0" borderId="3" xfId="21" applyFont="1" applyBorder="1" applyAlignment="1">
      <alignment horizontal="left"/>
      <protection/>
    </xf>
    <xf numFmtId="0" fontId="16" fillId="0" borderId="2" xfId="21" applyFont="1" applyFill="1" applyBorder="1">
      <alignment/>
      <protection/>
    </xf>
    <xf numFmtId="178" fontId="16" fillId="0" borderId="2" xfId="21" applyNumberFormat="1" applyFont="1" applyBorder="1">
      <alignment/>
      <protection/>
    </xf>
    <xf numFmtId="212" fontId="17" fillId="0" borderId="0" xfId="21" applyNumberFormat="1" applyFont="1" applyFill="1" applyBorder="1" applyAlignment="1">
      <alignment horizontal="right"/>
      <protection/>
    </xf>
    <xf numFmtId="212" fontId="16" fillId="0" borderId="0" xfId="21" applyNumberFormat="1" applyFont="1" applyFill="1" applyBorder="1" applyAlignment="1">
      <alignment horizontal="right"/>
      <protection/>
    </xf>
    <xf numFmtId="207" fontId="16" fillId="0" borderId="1" xfId="21" applyNumberFormat="1" applyFont="1" applyFill="1" applyBorder="1" applyAlignment="1">
      <alignment horizontal="right"/>
      <protection/>
    </xf>
    <xf numFmtId="37" fontId="24" fillId="0" borderId="0" xfId="21" applyNumberFormat="1" applyFont="1" applyBorder="1">
      <alignment/>
      <protection/>
    </xf>
    <xf numFmtId="225" fontId="17" fillId="0" borderId="0" xfId="21" applyNumberFormat="1" applyFont="1" applyFill="1" applyBorder="1" applyAlignment="1">
      <alignment horizontal="right"/>
      <protection/>
    </xf>
    <xf numFmtId="225" fontId="16" fillId="0" borderId="0" xfId="21" applyNumberFormat="1" applyFont="1" applyFill="1" applyBorder="1" applyAlignment="1">
      <alignment horizontal="right"/>
      <protection/>
    </xf>
    <xf numFmtId="180" fontId="17" fillId="0" borderId="0" xfId="21" applyNumberFormat="1" applyFont="1" applyAlignment="1">
      <alignment horizontal="right"/>
      <protection/>
    </xf>
    <xf numFmtId="180" fontId="16" fillId="0" borderId="0" xfId="21" applyNumberFormat="1" applyFont="1" applyAlignment="1">
      <alignment horizontal="right"/>
      <protection/>
    </xf>
    <xf numFmtId="180" fontId="17" fillId="0" borderId="0" xfId="0" applyNumberFormat="1" applyFont="1" applyAlignment="1">
      <alignment horizontal="right"/>
    </xf>
    <xf numFmtId="0" fontId="16" fillId="0" borderId="0" xfId="0" applyFont="1" applyAlignment="1">
      <alignment horizontal="center"/>
    </xf>
    <xf numFmtId="206" fontId="16" fillId="0" borderId="0" xfId="0" applyNumberFormat="1" applyFont="1" applyAlignment="1">
      <alignment horizontal="center"/>
    </xf>
    <xf numFmtId="192" fontId="16" fillId="0" borderId="0" xfId="21" applyNumberFormat="1" applyFont="1">
      <alignment/>
      <protection/>
    </xf>
    <xf numFmtId="37" fontId="16" fillId="0" borderId="0" xfId="21" applyNumberFormat="1" applyFont="1" applyBorder="1" applyAlignment="1">
      <alignment horizontal="right" wrapText="1"/>
      <protection/>
    </xf>
    <xf numFmtId="178" fontId="17" fillId="0" borderId="3" xfId="0" applyNumberFormat="1" applyFont="1" applyBorder="1" applyAlignment="1">
      <alignment/>
    </xf>
    <xf numFmtId="178" fontId="16" fillId="0" borderId="3" xfId="0" applyNumberFormat="1" applyFont="1" applyBorder="1" applyAlignment="1">
      <alignment/>
    </xf>
    <xf numFmtId="37" fontId="16" fillId="0" borderId="0" xfId="21" applyNumberFormat="1" applyFont="1" applyAlignment="1">
      <alignment horizontal="left" indent="4"/>
      <protection/>
    </xf>
    <xf numFmtId="0" fontId="16" fillId="0" borderId="2" xfId="21" applyFont="1" applyBorder="1">
      <alignment/>
      <protection/>
    </xf>
    <xf numFmtId="178" fontId="17" fillId="0" borderId="2" xfId="21" applyNumberFormat="1" applyFont="1" applyBorder="1" applyProtection="1">
      <alignment/>
      <protection/>
    </xf>
    <xf numFmtId="178" fontId="16" fillId="0" borderId="2" xfId="21" applyNumberFormat="1" applyFont="1" applyBorder="1" applyProtection="1">
      <alignment/>
      <protection/>
    </xf>
    <xf numFmtId="49" fontId="16" fillId="0" borderId="3" xfId="0" applyNumberFormat="1" applyFont="1" applyBorder="1" applyAlignment="1">
      <alignment vertical="top"/>
    </xf>
    <xf numFmtId="180" fontId="16" fillId="0" borderId="3" xfId="0" applyNumberFormat="1" applyFont="1" applyBorder="1" applyAlignment="1">
      <alignment vertical="top"/>
    </xf>
    <xf numFmtId="49" fontId="17" fillId="0" borderId="0" xfId="0" applyNumberFormat="1" applyFont="1" applyAlignment="1">
      <alignment vertical="top"/>
    </xf>
    <xf numFmtId="180" fontId="16" fillId="0" borderId="0" xfId="0" applyNumberFormat="1" applyFont="1" applyAlignment="1">
      <alignment vertical="top"/>
    </xf>
    <xf numFmtId="49" fontId="16" fillId="0" borderId="0" xfId="0" applyNumberFormat="1" applyFont="1" applyAlignment="1">
      <alignment vertical="top"/>
    </xf>
    <xf numFmtId="182" fontId="17" fillId="0" borderId="3" xfId="21" applyNumberFormat="1" applyFont="1" applyBorder="1" applyAlignment="1">
      <alignment horizontal="right"/>
      <protection/>
    </xf>
    <xf numFmtId="182" fontId="16" fillId="0" borderId="3" xfId="21" applyNumberFormat="1" applyFont="1" applyBorder="1" applyAlignment="1">
      <alignment horizontal="right"/>
      <protection/>
    </xf>
    <xf numFmtId="37" fontId="17" fillId="0" borderId="4" xfId="21" applyNumberFormat="1" applyFont="1" applyFill="1" applyBorder="1" applyAlignment="1" applyProtection="1" quotePrefix="1">
      <alignment horizontal="right"/>
      <protection/>
    </xf>
    <xf numFmtId="37" fontId="16" fillId="0" borderId="4" xfId="21" applyNumberFormat="1" applyFont="1" applyFill="1" applyBorder="1" applyAlignment="1" applyProtection="1" quotePrefix="1">
      <alignment horizontal="right"/>
      <protection/>
    </xf>
    <xf numFmtId="37" fontId="17" fillId="0" borderId="0" xfId="21" applyNumberFormat="1" applyFont="1" applyFill="1" applyBorder="1" applyAlignment="1" applyProtection="1" quotePrefix="1">
      <alignment horizontal="right"/>
      <protection/>
    </xf>
    <xf numFmtId="37" fontId="16" fillId="0" borderId="0" xfId="21" applyNumberFormat="1" applyFont="1" applyFill="1" applyBorder="1" applyAlignment="1" applyProtection="1" quotePrefix="1">
      <alignment horizontal="right"/>
      <protection/>
    </xf>
    <xf numFmtId="0" fontId="16" fillId="0" borderId="0" xfId="21" applyFont="1" applyBorder="1" applyAlignment="1">
      <alignment horizontal="right"/>
      <protection/>
    </xf>
    <xf numFmtId="212" fontId="16" fillId="0" borderId="0" xfId="21" applyNumberFormat="1" applyFont="1" applyFill="1" applyBorder="1" applyAlignment="1" quotePrefix="1">
      <alignment horizontal="right"/>
      <protection/>
    </xf>
    <xf numFmtId="0" fontId="16" fillId="0" borderId="0" xfId="21" applyFont="1" applyFill="1" applyAlignment="1">
      <alignment horizontal="left" wrapText="1"/>
      <protection/>
    </xf>
    <xf numFmtId="49" fontId="16" fillId="0" borderId="0" xfId="0" applyNumberFormat="1" applyFont="1" applyAlignment="1">
      <alignment horizontal="left" vertical="top" indent="1"/>
    </xf>
    <xf numFmtId="180" fontId="16" fillId="0" borderId="0" xfId="21" applyNumberFormat="1" applyFont="1">
      <alignment/>
      <protection/>
    </xf>
    <xf numFmtId="0" fontId="16" fillId="0" borderId="0" xfId="21" applyFont="1" applyAlignment="1">
      <alignment horizontal="left" vertical="center"/>
      <protection/>
    </xf>
    <xf numFmtId="1" fontId="17" fillId="0" borderId="3" xfId="21" applyNumberFormat="1" applyFont="1" applyBorder="1" applyAlignment="1">
      <alignment horizontal="right" wrapText="1"/>
      <protection/>
    </xf>
    <xf numFmtId="1" fontId="16" fillId="0" borderId="3" xfId="21" applyNumberFormat="1" applyFont="1" applyFill="1" applyBorder="1" applyAlignment="1">
      <alignment horizontal="right" wrapText="1"/>
      <protection/>
    </xf>
    <xf numFmtId="189" fontId="17" fillId="0" borderId="0" xfId="21" applyNumberFormat="1" applyFont="1" applyFill="1" applyBorder="1" applyAlignment="1">
      <alignment horizontal="right"/>
      <protection/>
    </xf>
    <xf numFmtId="182" fontId="16" fillId="0" borderId="0" xfId="21" applyNumberFormat="1" applyFont="1" applyFill="1" applyBorder="1" applyAlignment="1" applyProtection="1">
      <alignment horizontal="right"/>
      <protection/>
    </xf>
    <xf numFmtId="0" fontId="17" fillId="0" borderId="1" xfId="21" applyFont="1" applyFill="1" applyBorder="1">
      <alignment/>
      <protection/>
    </xf>
    <xf numFmtId="219" fontId="17" fillId="0" borderId="1" xfId="21" applyNumberFormat="1" applyFont="1" applyFill="1" applyBorder="1" applyAlignment="1">
      <alignment horizontal="right"/>
      <protection/>
    </xf>
    <xf numFmtId="219" fontId="16" fillId="0" borderId="1" xfId="21" applyNumberFormat="1" applyFont="1" applyFill="1" applyBorder="1" applyAlignment="1">
      <alignment horizontal="right"/>
      <protection/>
    </xf>
    <xf numFmtId="182" fontId="16" fillId="0" borderId="0" xfId="21" applyNumberFormat="1" applyFont="1" applyBorder="1" applyAlignment="1" applyProtection="1">
      <alignment horizontal="right"/>
      <protection/>
    </xf>
    <xf numFmtId="0" fontId="16" fillId="0" borderId="0" xfId="21" applyFont="1" applyFill="1" applyBorder="1" applyAlignment="1">
      <alignment horizontal="right"/>
      <protection/>
    </xf>
    <xf numFmtId="0" fontId="24" fillId="0" borderId="0" xfId="21" applyFont="1" applyFill="1" applyBorder="1">
      <alignment/>
      <protection/>
    </xf>
    <xf numFmtId="178" fontId="17" fillId="0" borderId="1" xfId="21" applyNumberFormat="1" applyFont="1" applyBorder="1">
      <alignment/>
      <protection/>
    </xf>
    <xf numFmtId="178" fontId="16" fillId="0" borderId="1" xfId="21" applyNumberFormat="1" applyFont="1" applyBorder="1">
      <alignment/>
      <protection/>
    </xf>
    <xf numFmtId="172" fontId="17" fillId="0" borderId="2" xfId="21" applyNumberFormat="1" applyFont="1" applyBorder="1" applyProtection="1">
      <alignment/>
      <protection/>
    </xf>
    <xf numFmtId="225" fontId="17" fillId="0" borderId="2" xfId="21" applyNumberFormat="1" applyFont="1" applyFill="1" applyBorder="1" applyAlignment="1">
      <alignment horizontal="right"/>
      <protection/>
    </xf>
    <xf numFmtId="225" fontId="16" fillId="0" borderId="2" xfId="21" applyNumberFormat="1" applyFont="1" applyFill="1" applyBorder="1" applyAlignment="1">
      <alignment horizontal="right"/>
      <protection/>
    </xf>
    <xf numFmtId="172" fontId="16" fillId="0" borderId="2" xfId="21" applyNumberFormat="1" applyFont="1" applyBorder="1" applyProtection="1">
      <alignment/>
      <protection/>
    </xf>
    <xf numFmtId="0" fontId="16" fillId="0" borderId="0" xfId="0" applyFont="1" applyAlignment="1">
      <alignment/>
    </xf>
    <xf numFmtId="206" fontId="16" fillId="0" borderId="6" xfId="0" applyNumberFormat="1" applyFont="1" applyBorder="1" applyAlignment="1">
      <alignment horizontal="center"/>
    </xf>
    <xf numFmtId="192" fontId="16" fillId="0" borderId="4" xfId="21" applyNumberFormat="1" applyFont="1" applyBorder="1">
      <alignment/>
      <protection/>
    </xf>
    <xf numFmtId="192" fontId="16" fillId="0" borderId="1" xfId="21" applyNumberFormat="1" applyFont="1" applyBorder="1">
      <alignment/>
      <protection/>
    </xf>
    <xf numFmtId="37" fontId="16" fillId="0" borderId="0" xfId="21" applyNumberFormat="1" applyFont="1" applyAlignment="1">
      <alignment vertical="top"/>
      <protection/>
    </xf>
    <xf numFmtId="37" fontId="16" fillId="0" borderId="0" xfId="21" applyNumberFormat="1" applyFont="1" applyAlignment="1">
      <alignment horizontal="center" vertical="top" wrapText="1"/>
      <protection/>
    </xf>
    <xf numFmtId="180" fontId="16" fillId="0" borderId="2" xfId="21" applyNumberFormat="1" applyFont="1" applyBorder="1">
      <alignment/>
      <protection/>
    </xf>
    <xf numFmtId="180" fontId="16" fillId="0" borderId="0" xfId="21" applyNumberFormat="1" applyFont="1" applyBorder="1">
      <alignment/>
      <protection/>
    </xf>
    <xf numFmtId="180" fontId="16" fillId="0" borderId="4" xfId="21" applyNumberFormat="1" applyFont="1" applyBorder="1">
      <alignment/>
      <protection/>
    </xf>
    <xf numFmtId="0" fontId="17" fillId="0" borderId="0" xfId="0" applyFont="1" applyAlignment="1">
      <alignment/>
    </xf>
    <xf numFmtId="0" fontId="16" fillId="0" borderId="0" xfId="0" applyFont="1" applyBorder="1" applyAlignment="1">
      <alignment/>
    </xf>
    <xf numFmtId="172" fontId="16" fillId="2" borderId="0" xfId="21" applyNumberFormat="1" applyFont="1" applyFill="1" applyBorder="1" applyAlignment="1" applyProtection="1">
      <alignment horizontal="right"/>
      <protection/>
    </xf>
    <xf numFmtId="172" fontId="16" fillId="0" borderId="2" xfId="21" applyNumberFormat="1" applyFont="1" applyBorder="1" applyAlignment="1" applyProtection="1">
      <alignment horizontal="left"/>
      <protection/>
    </xf>
    <xf numFmtId="0" fontId="16" fillId="0" borderId="0" xfId="0" applyFont="1" applyAlignment="1">
      <alignment vertical="top"/>
    </xf>
    <xf numFmtId="192" fontId="16" fillId="0" borderId="0" xfId="21" applyNumberFormat="1" applyFont="1" applyBorder="1" applyAlignment="1" applyProtection="1">
      <alignment/>
      <protection/>
    </xf>
    <xf numFmtId="192" fontId="16" fillId="0" borderId="0" xfId="21" applyNumberFormat="1" applyFont="1" applyBorder="1" applyProtection="1">
      <alignment/>
      <protection/>
    </xf>
    <xf numFmtId="192" fontId="16" fillId="0" borderId="2" xfId="21" applyNumberFormat="1" applyFont="1" applyBorder="1" applyProtection="1">
      <alignment/>
      <protection/>
    </xf>
    <xf numFmtId="172" fontId="16" fillId="0" borderId="0" xfId="21" applyNumberFormat="1" applyFont="1" applyFill="1" applyBorder="1" applyAlignment="1" applyProtection="1">
      <alignment horizontal="right" wrapText="1"/>
      <protection/>
    </xf>
    <xf numFmtId="172" fontId="17" fillId="0" borderId="0" xfId="21" applyNumberFormat="1" applyFont="1" applyFill="1" applyBorder="1" applyAlignment="1" applyProtection="1" quotePrefix="1">
      <alignment horizontal="center"/>
      <protection/>
    </xf>
    <xf numFmtId="178" fontId="16" fillId="0" borderId="0" xfId="21" applyNumberFormat="1" applyFont="1" applyBorder="1" applyAlignment="1" applyProtection="1">
      <alignment vertical="center"/>
      <protection/>
    </xf>
    <xf numFmtId="0" fontId="17" fillId="0" borderId="0" xfId="21" applyFont="1" applyAlignment="1">
      <alignment vertical="top"/>
      <protection/>
    </xf>
    <xf numFmtId="0" fontId="25" fillId="0" borderId="0" xfId="21" applyFont="1">
      <alignment/>
      <protection/>
    </xf>
    <xf numFmtId="37" fontId="16" fillId="0" borderId="0" xfId="21" applyNumberFormat="1" applyFont="1" applyBorder="1" applyAlignment="1">
      <alignment horizontal="right"/>
      <protection/>
    </xf>
    <xf numFmtId="172" fontId="17" fillId="0" borderId="1" xfId="21" applyNumberFormat="1" applyFont="1" applyBorder="1" applyProtection="1">
      <alignment/>
      <protection/>
    </xf>
    <xf numFmtId="172" fontId="17" fillId="0" borderId="4" xfId="21" applyNumberFormat="1" applyFont="1" applyBorder="1" applyProtection="1">
      <alignment/>
      <protection/>
    </xf>
    <xf numFmtId="212" fontId="17" fillId="0" borderId="4" xfId="21" applyNumberFormat="1" applyFont="1" applyFill="1" applyBorder="1" applyAlignment="1">
      <alignment horizontal="right"/>
      <protection/>
    </xf>
    <xf numFmtId="212" fontId="16" fillId="0" borderId="4" xfId="21" applyNumberFormat="1" applyFont="1" applyFill="1" applyBorder="1" applyAlignment="1">
      <alignment horizontal="right"/>
      <protection/>
    </xf>
    <xf numFmtId="187" fontId="16" fillId="0" borderId="0" xfId="21" applyNumberFormat="1" applyFont="1" applyBorder="1" applyProtection="1">
      <alignment/>
      <protection/>
    </xf>
    <xf numFmtId="201" fontId="17" fillId="0" borderId="0" xfId="21" applyNumberFormat="1" applyFont="1" applyAlignment="1">
      <alignment horizontal="right"/>
      <protection/>
    </xf>
    <xf numFmtId="201" fontId="16" fillId="0" borderId="0" xfId="21" applyNumberFormat="1" applyFont="1">
      <alignment/>
      <protection/>
    </xf>
    <xf numFmtId="201" fontId="17" fillId="0" borderId="4" xfId="21" applyNumberFormat="1" applyFont="1" applyBorder="1" applyAlignment="1">
      <alignment horizontal="right"/>
      <protection/>
    </xf>
    <xf numFmtId="201" fontId="16" fillId="0" borderId="4" xfId="21" applyNumberFormat="1" applyFont="1" applyBorder="1">
      <alignment/>
      <protection/>
    </xf>
    <xf numFmtId="201" fontId="17" fillId="0" borderId="0" xfId="21" applyNumberFormat="1" applyFont="1">
      <alignment/>
      <protection/>
    </xf>
    <xf numFmtId="201" fontId="17" fillId="0" borderId="4" xfId="21" applyNumberFormat="1" applyFont="1" applyBorder="1">
      <alignment/>
      <protection/>
    </xf>
    <xf numFmtId="180" fontId="16" fillId="0" borderId="0" xfId="0" applyNumberFormat="1" applyFont="1" applyAlignment="1">
      <alignment horizontal="left" vertical="top" indent="1"/>
    </xf>
    <xf numFmtId="10" fontId="16" fillId="0" borderId="0" xfId="0" applyNumberFormat="1" applyFont="1" applyAlignment="1">
      <alignment vertical="top"/>
    </xf>
    <xf numFmtId="10" fontId="17" fillId="0" borderId="0" xfId="0" applyNumberFormat="1" applyFont="1" applyAlignment="1">
      <alignment vertical="top"/>
    </xf>
    <xf numFmtId="10" fontId="17" fillId="0" borderId="0" xfId="0" applyNumberFormat="1" applyFont="1" applyFill="1" applyAlignment="1">
      <alignment vertical="top"/>
    </xf>
    <xf numFmtId="0" fontId="16" fillId="0" borderId="0" xfId="0" applyFont="1" applyFill="1" applyAlignment="1">
      <alignment vertical="top"/>
    </xf>
    <xf numFmtId="49" fontId="17" fillId="0" borderId="0" xfId="0" applyNumberFormat="1" applyFont="1" applyFill="1" applyAlignment="1">
      <alignment horizontal="right"/>
    </xf>
    <xf numFmtId="49" fontId="16" fillId="0" borderId="0" xfId="0" applyNumberFormat="1" applyFont="1" applyFill="1" applyAlignment="1">
      <alignment vertical="top"/>
    </xf>
    <xf numFmtId="180" fontId="16" fillId="0" borderId="0" xfId="0" applyNumberFormat="1" applyFont="1" applyFill="1" applyAlignment="1">
      <alignment horizontal="right" vertical="top"/>
    </xf>
    <xf numFmtId="49" fontId="16" fillId="0" borderId="0" xfId="0" applyNumberFormat="1" applyFont="1" applyFill="1" applyAlignment="1">
      <alignment horizontal="left" vertical="top" indent="1"/>
    </xf>
    <xf numFmtId="180" fontId="16" fillId="0" borderId="0" xfId="0" applyNumberFormat="1" applyFont="1" applyFill="1" applyAlignment="1" quotePrefix="1">
      <alignment horizontal="right" vertical="top"/>
    </xf>
    <xf numFmtId="49" fontId="16" fillId="0" borderId="0" xfId="0" applyNumberFormat="1" applyFont="1" applyFill="1" applyAlignment="1">
      <alignment horizontal="right" vertical="top"/>
    </xf>
    <xf numFmtId="180" fontId="16" fillId="0" borderId="0" xfId="0" applyNumberFormat="1" applyFont="1" applyFill="1" applyAlignment="1">
      <alignment vertical="top"/>
    </xf>
    <xf numFmtId="0" fontId="17" fillId="0" borderId="0" xfId="21" applyFont="1" applyBorder="1" applyAlignment="1">
      <alignment horizontal="right"/>
      <protection/>
    </xf>
    <xf numFmtId="0" fontId="16" fillId="0" borderId="0" xfId="21" applyFont="1" applyFill="1" applyBorder="1" applyAlignment="1">
      <alignment horizontal="left"/>
      <protection/>
    </xf>
    <xf numFmtId="172" fontId="16" fillId="0" borderId="0" xfId="21" applyNumberFormat="1" applyFont="1" applyFill="1" applyBorder="1" applyProtection="1">
      <alignment/>
      <protection/>
    </xf>
    <xf numFmtId="0" fontId="17" fillId="0" borderId="0" xfId="21" applyFont="1" applyFill="1" applyBorder="1" applyAlignment="1">
      <alignment horizontal="right"/>
      <protection/>
    </xf>
    <xf numFmtId="0" fontId="16" fillId="0" borderId="0" xfId="21" applyFont="1" applyFill="1" applyAlignment="1">
      <alignment horizontal="right"/>
      <protection/>
    </xf>
    <xf numFmtId="0" fontId="16" fillId="0" borderId="0" xfId="21" applyFont="1" applyAlignment="1" quotePrefix="1">
      <alignment horizontal="center"/>
      <protection/>
    </xf>
    <xf numFmtId="177" fontId="16" fillId="0" borderId="0" xfId="21" applyNumberFormat="1" applyFont="1">
      <alignment/>
      <protection/>
    </xf>
    <xf numFmtId="16" fontId="16" fillId="0" borderId="0" xfId="21" applyNumberFormat="1" applyFont="1" applyAlignment="1" quotePrefix="1">
      <alignment horizontal="centerContinuous"/>
      <protection/>
    </xf>
    <xf numFmtId="178" fontId="17" fillId="0" borderId="0" xfId="21" applyNumberFormat="1" applyFont="1" applyBorder="1" applyAlignment="1" quotePrefix="1">
      <alignment horizontal="right"/>
      <protection/>
    </xf>
    <xf numFmtId="178" fontId="17" fillId="0" borderId="0" xfId="21" applyNumberFormat="1" applyFont="1" applyAlignment="1">
      <alignment horizontal="right"/>
      <protection/>
    </xf>
    <xf numFmtId="178" fontId="17" fillId="0" borderId="4" xfId="21" applyNumberFormat="1" applyFont="1" applyFill="1" applyBorder="1" applyAlignment="1">
      <alignment horizontal="right"/>
      <protection/>
    </xf>
    <xf numFmtId="178" fontId="16" fillId="0" borderId="4" xfId="21" applyNumberFormat="1" applyFont="1" applyFill="1" applyBorder="1" applyAlignment="1">
      <alignment horizontal="right"/>
      <protection/>
    </xf>
    <xf numFmtId="37" fontId="17" fillId="0" borderId="0" xfId="21" applyNumberFormat="1" applyFont="1" applyFill="1" applyBorder="1" applyAlignment="1">
      <alignment/>
      <protection/>
    </xf>
    <xf numFmtId="37" fontId="17" fillId="0" borderId="0" xfId="21" applyNumberFormat="1" applyFont="1" applyFill="1" applyBorder="1" applyAlignment="1">
      <alignment horizontal="right"/>
      <protection/>
    </xf>
    <xf numFmtId="37" fontId="17" fillId="0" borderId="4" xfId="21" applyNumberFormat="1" applyFont="1" applyFill="1" applyBorder="1" applyAlignment="1" applyProtection="1">
      <alignment horizontal="left"/>
      <protection/>
    </xf>
    <xf numFmtId="37" fontId="17" fillId="0" borderId="4" xfId="21" applyNumberFormat="1" applyFont="1" applyFill="1" applyBorder="1" applyAlignment="1" applyProtection="1">
      <alignment horizontal="right"/>
      <protection/>
    </xf>
    <xf numFmtId="37" fontId="16" fillId="0" borderId="4" xfId="21" applyNumberFormat="1" applyFont="1" applyFill="1" applyBorder="1" applyAlignment="1" applyProtection="1">
      <alignment horizontal="right"/>
      <protection/>
    </xf>
    <xf numFmtId="37" fontId="16" fillId="0" borderId="0" xfId="21" applyNumberFormat="1" applyFont="1" applyFill="1" applyBorder="1" applyAlignment="1">
      <alignment horizontal="right"/>
      <protection/>
    </xf>
    <xf numFmtId="0" fontId="17" fillId="0" borderId="4" xfId="21" applyFont="1" applyFill="1" applyBorder="1" applyAlignment="1">
      <alignment/>
      <protection/>
    </xf>
    <xf numFmtId="37" fontId="17" fillId="0" borderId="4" xfId="15" applyNumberFormat="1" applyFont="1" applyFill="1" applyBorder="1" applyAlignment="1">
      <alignment/>
    </xf>
    <xf numFmtId="37" fontId="16" fillId="0" borderId="4" xfId="15" applyNumberFormat="1" applyFont="1" applyFill="1" applyBorder="1" applyAlignment="1">
      <alignment/>
    </xf>
    <xf numFmtId="37" fontId="17" fillId="0" borderId="0" xfId="21" applyNumberFormat="1" applyFont="1" applyFill="1" applyAlignment="1" applyProtection="1">
      <alignment horizontal="left"/>
      <protection/>
    </xf>
    <xf numFmtId="37" fontId="16" fillId="0" borderId="0" xfId="21" applyNumberFormat="1" applyFont="1" applyFill="1" applyAlignment="1" applyProtection="1">
      <alignment horizontal="left"/>
      <protection/>
    </xf>
    <xf numFmtId="37" fontId="17" fillId="0" borderId="1" xfId="21" applyNumberFormat="1" applyFont="1" applyFill="1" applyBorder="1" applyAlignment="1" applyProtection="1">
      <alignment horizontal="left"/>
      <protection/>
    </xf>
    <xf numFmtId="37" fontId="17" fillId="0" borderId="1" xfId="21" applyNumberFormat="1" applyFont="1" applyFill="1" applyBorder="1" applyAlignment="1" applyProtection="1">
      <alignment horizontal="right"/>
      <protection/>
    </xf>
    <xf numFmtId="37" fontId="16" fillId="0" borderId="1" xfId="21" applyNumberFormat="1" applyFont="1" applyFill="1" applyBorder="1" applyAlignment="1" applyProtection="1">
      <alignment horizontal="right"/>
      <protection/>
    </xf>
    <xf numFmtId="177" fontId="16" fillId="0" borderId="0" xfId="21" applyNumberFormat="1" applyFont="1" applyFill="1" applyAlignment="1">
      <alignment/>
      <protection/>
    </xf>
    <xf numFmtId="179" fontId="16" fillId="0" borderId="0" xfId="21" applyNumberFormat="1" applyFont="1" applyFill="1" applyBorder="1" applyAlignment="1" applyProtection="1">
      <alignment/>
      <protection/>
    </xf>
    <xf numFmtId="179" fontId="16" fillId="0" borderId="0" xfId="21" applyNumberFormat="1" applyFont="1" applyFill="1" applyBorder="1" applyAlignment="1" applyProtection="1">
      <alignment horizontal="right"/>
      <protection/>
    </xf>
    <xf numFmtId="177" fontId="17" fillId="0" borderId="0" xfId="21" applyNumberFormat="1" applyFont="1" applyFill="1" applyAlignment="1">
      <alignment/>
      <protection/>
    </xf>
    <xf numFmtId="177" fontId="16" fillId="0" borderId="0" xfId="21" applyNumberFormat="1" applyFont="1" applyFill="1" applyBorder="1" applyAlignment="1">
      <alignment horizontal="right"/>
      <protection/>
    </xf>
    <xf numFmtId="183" fontId="16" fillId="0" borderId="0" xfId="21" applyNumberFormat="1" applyFont="1" applyFill="1" applyBorder="1" applyAlignment="1">
      <alignment horizontal="right"/>
      <protection/>
    </xf>
    <xf numFmtId="177" fontId="16" fillId="0" borderId="1" xfId="21" applyNumberFormat="1" applyFont="1" applyFill="1" applyBorder="1" applyAlignment="1">
      <alignment horizontal="right"/>
      <protection/>
    </xf>
    <xf numFmtId="179" fontId="16" fillId="0" borderId="0" xfId="21" applyNumberFormat="1" applyFont="1" applyFill="1" applyBorder="1" applyAlignment="1">
      <alignment/>
      <protection/>
    </xf>
    <xf numFmtId="178" fontId="16" fillId="0" borderId="7" xfId="21" applyNumberFormat="1" applyFont="1" applyFill="1" applyBorder="1" applyAlignment="1">
      <alignment horizontal="right"/>
      <protection/>
    </xf>
    <xf numFmtId="174" fontId="17" fillId="0" borderId="0" xfId="21" applyNumberFormat="1" applyFont="1" applyFill="1" applyBorder="1" applyAlignment="1">
      <alignment horizontal="right"/>
      <protection/>
    </xf>
    <xf numFmtId="174" fontId="16" fillId="0" borderId="0" xfId="21" applyNumberFormat="1" applyFont="1" applyFill="1" applyBorder="1" applyAlignment="1" applyProtection="1">
      <alignment horizontal="right"/>
      <protection locked="0"/>
    </xf>
    <xf numFmtId="0" fontId="28" fillId="0" borderId="0" xfId="21" applyFont="1" applyFill="1" applyBorder="1">
      <alignment/>
      <protection/>
    </xf>
    <xf numFmtId="174" fontId="17" fillId="0" borderId="3" xfId="21" applyNumberFormat="1" applyFont="1" applyFill="1" applyBorder="1" applyAlignment="1">
      <alignment horizontal="right"/>
      <protection/>
    </xf>
    <xf numFmtId="0" fontId="16" fillId="0" borderId="3" xfId="21" applyFont="1" applyFill="1" applyBorder="1" applyAlignment="1" applyProtection="1">
      <alignment horizontal="right"/>
      <protection locked="0"/>
    </xf>
    <xf numFmtId="182" fontId="29" fillId="0" borderId="0" xfId="21" applyNumberFormat="1" applyFont="1" applyBorder="1" applyAlignment="1">
      <alignment horizontal="right"/>
      <protection/>
    </xf>
    <xf numFmtId="182" fontId="3" fillId="0" borderId="0" xfId="21" applyNumberFormat="1" applyFont="1" applyBorder="1" applyAlignment="1" applyProtection="1">
      <alignment horizontal="right"/>
      <protection locked="0"/>
    </xf>
    <xf numFmtId="174" fontId="17" fillId="0" borderId="1" xfId="21" applyNumberFormat="1" applyFont="1" applyFill="1" applyBorder="1" applyAlignment="1">
      <alignment horizontal="right"/>
      <protection/>
    </xf>
    <xf numFmtId="174" fontId="16" fillId="0" borderId="1" xfId="21" applyNumberFormat="1" applyFont="1" applyFill="1" applyBorder="1" applyAlignment="1" applyProtection="1">
      <alignment horizontal="right"/>
      <protection locked="0"/>
    </xf>
    <xf numFmtId="182" fontId="17" fillId="0" borderId="0" xfId="21" applyNumberFormat="1" applyFont="1" applyFill="1" applyBorder="1" applyAlignment="1">
      <alignment horizontal="right"/>
      <protection/>
    </xf>
    <xf numFmtId="182" fontId="16" fillId="0" borderId="0" xfId="21" applyNumberFormat="1" applyFont="1" applyFill="1" applyBorder="1" applyAlignment="1" applyProtection="1">
      <alignment horizontal="right"/>
      <protection locked="0"/>
    </xf>
    <xf numFmtId="175" fontId="17" fillId="0" borderId="1" xfId="15" applyNumberFormat="1" applyFont="1" applyFill="1" applyBorder="1" applyAlignment="1">
      <alignment horizontal="right"/>
    </xf>
    <xf numFmtId="178" fontId="16" fillId="0" borderId="1" xfId="21" applyNumberFormat="1" applyFont="1" applyFill="1" applyBorder="1" applyAlignment="1" applyProtection="1">
      <alignment horizontal="right"/>
      <protection locked="0"/>
    </xf>
    <xf numFmtId="37" fontId="16" fillId="0" borderId="0" xfId="21" applyNumberFormat="1" applyFont="1" applyAlignment="1">
      <alignment horizontal="justify"/>
      <protection/>
    </xf>
    <xf numFmtId="0" fontId="17" fillId="0" borderId="0" xfId="21" applyFont="1" applyFill="1" applyBorder="1" applyAlignment="1">
      <alignment horizontal="justify"/>
      <protection/>
    </xf>
    <xf numFmtId="0" fontId="16" fillId="0" borderId="0" xfId="21" applyFont="1" applyAlignment="1">
      <alignment horizontal="justify"/>
      <protection/>
    </xf>
    <xf numFmtId="0" fontId="16" fillId="0" borderId="0" xfId="0" applyFont="1" applyAlignment="1">
      <alignment horizontal="justify"/>
    </xf>
    <xf numFmtId="37" fontId="16" fillId="0" borderId="0" xfId="21" applyNumberFormat="1" applyFont="1" applyAlignment="1">
      <alignment horizontal="justify" vertical="top"/>
      <protection/>
    </xf>
    <xf numFmtId="37" fontId="16" fillId="0" borderId="0" xfId="21" applyNumberFormat="1" applyFont="1" applyAlignment="1">
      <alignment horizontal="justify" wrapText="1"/>
      <protection/>
    </xf>
    <xf numFmtId="227" fontId="16" fillId="0" borderId="0" xfId="21" applyNumberFormat="1" applyFont="1" applyBorder="1" applyAlignment="1">
      <alignment horizontal="justify"/>
      <protection/>
    </xf>
    <xf numFmtId="37" fontId="16" fillId="0" borderId="0" xfId="21" applyNumberFormat="1" applyFont="1" applyBorder="1" applyAlignment="1">
      <alignment horizontal="justify"/>
      <protection/>
    </xf>
    <xf numFmtId="37" fontId="16" fillId="0" borderId="4" xfId="21" applyNumberFormat="1" applyFont="1" applyBorder="1" applyAlignment="1">
      <alignment horizontal="justify"/>
      <protection/>
    </xf>
    <xf numFmtId="37" fontId="16" fillId="0" borderId="1" xfId="21" applyNumberFormat="1" applyFont="1" applyBorder="1" applyAlignment="1">
      <alignment horizontal="justify"/>
      <protection/>
    </xf>
    <xf numFmtId="172" fontId="17" fillId="0" borderId="0" xfId="21" applyNumberFormat="1" applyFont="1" applyBorder="1" applyAlignment="1" applyProtection="1">
      <alignment horizontal="justify"/>
      <protection/>
    </xf>
    <xf numFmtId="172" fontId="16" fillId="0" borderId="0" xfId="21" applyNumberFormat="1" applyFont="1" applyBorder="1" applyAlignment="1" applyProtection="1">
      <alignment horizontal="justify"/>
      <protection/>
    </xf>
    <xf numFmtId="0" fontId="16" fillId="0" borderId="0" xfId="21" applyFont="1" applyFill="1" applyAlignment="1">
      <alignment horizontal="justify"/>
      <protection/>
    </xf>
    <xf numFmtId="172" fontId="17" fillId="0" borderId="2" xfId="21" applyNumberFormat="1" applyFont="1" applyBorder="1" applyAlignment="1" applyProtection="1">
      <alignment horizontal="justify"/>
      <protection/>
    </xf>
    <xf numFmtId="178" fontId="16" fillId="0" borderId="0" xfId="21" applyNumberFormat="1" applyFont="1" applyBorder="1" applyAlignment="1" applyProtection="1">
      <alignment horizontal="justify"/>
      <protection/>
    </xf>
    <xf numFmtId="0" fontId="16" fillId="0" borderId="0" xfId="0" applyFont="1" applyAlignment="1">
      <alignment horizontal="justify"/>
    </xf>
    <xf numFmtId="37" fontId="17" fillId="0" borderId="0" xfId="21" applyNumberFormat="1" applyFont="1" applyBorder="1" applyAlignment="1">
      <alignment horizontal="justify"/>
      <protection/>
    </xf>
    <xf numFmtId="172" fontId="16" fillId="0" borderId="1" xfId="21" applyNumberFormat="1" applyFont="1" applyBorder="1" applyAlignment="1" applyProtection="1">
      <alignment horizontal="justify"/>
      <protection/>
    </xf>
    <xf numFmtId="180" fontId="16" fillId="0" borderId="0" xfId="0" applyNumberFormat="1" applyFont="1" applyAlignment="1">
      <alignment horizontal="justify" vertical="top"/>
    </xf>
    <xf numFmtId="49" fontId="16" fillId="0" borderId="0" xfId="0" applyNumberFormat="1" applyFont="1" applyAlignment="1">
      <alignment horizontal="justify" vertical="top"/>
    </xf>
    <xf numFmtId="0" fontId="16" fillId="0" borderId="0" xfId="0" applyFont="1" applyFill="1" applyAlignment="1">
      <alignment horizontal="justify" vertical="top"/>
    </xf>
    <xf numFmtId="180" fontId="16" fillId="0" borderId="0" xfId="0" applyNumberFormat="1" applyFont="1" applyFill="1" applyAlignment="1" quotePrefix="1">
      <alignment horizontal="justify" vertical="top"/>
    </xf>
    <xf numFmtId="0" fontId="17" fillId="0" borderId="0" xfId="21" applyFont="1" applyAlignment="1">
      <alignment horizontal="justify"/>
      <protection/>
    </xf>
    <xf numFmtId="37" fontId="17" fillId="0" borderId="0" xfId="21" applyNumberFormat="1" applyFont="1" applyAlignment="1">
      <alignment horizontal="justify"/>
      <protection/>
    </xf>
    <xf numFmtId="37" fontId="16" fillId="0" borderId="0" xfId="21" applyNumberFormat="1" applyFont="1" applyFill="1" applyAlignment="1" applyProtection="1">
      <alignment horizontal="justify"/>
      <protection/>
    </xf>
    <xf numFmtId="37" fontId="16" fillId="0" borderId="0" xfId="21" applyNumberFormat="1" applyFont="1" applyFill="1" applyAlignment="1">
      <alignment horizontal="justify"/>
      <protection/>
    </xf>
    <xf numFmtId="37" fontId="16" fillId="0" borderId="4" xfId="21" applyNumberFormat="1" applyFont="1" applyFill="1" applyBorder="1" applyAlignment="1" applyProtection="1">
      <alignment horizontal="justify"/>
      <protection/>
    </xf>
    <xf numFmtId="37" fontId="17" fillId="0" borderId="4" xfId="21" applyNumberFormat="1" applyFont="1" applyFill="1" applyBorder="1" applyAlignment="1" applyProtection="1" quotePrefix="1">
      <alignment horizontal="justify"/>
      <protection/>
    </xf>
    <xf numFmtId="37" fontId="16" fillId="0" borderId="4" xfId="21" applyNumberFormat="1" applyFont="1" applyFill="1" applyBorder="1" applyAlignment="1" applyProtection="1" quotePrefix="1">
      <alignment horizontal="justify"/>
      <protection/>
    </xf>
    <xf numFmtId="0" fontId="16" fillId="0" borderId="0" xfId="21" applyFont="1" applyFill="1" applyBorder="1" applyAlignment="1">
      <alignment horizontal="justify"/>
      <protection/>
    </xf>
    <xf numFmtId="179" fontId="16" fillId="0" borderId="0" xfId="21" applyNumberFormat="1" applyFont="1" applyFill="1" applyBorder="1" applyAlignment="1" applyProtection="1">
      <alignment horizontal="justify"/>
      <protection/>
    </xf>
    <xf numFmtId="177" fontId="16" fillId="0" borderId="0" xfId="21" applyNumberFormat="1" applyFont="1" applyFill="1" applyAlignment="1">
      <alignment horizontal="justify"/>
      <protection/>
    </xf>
    <xf numFmtId="177" fontId="16" fillId="0" borderId="1" xfId="21" applyNumberFormat="1" applyFont="1" applyFill="1" applyBorder="1" applyAlignment="1">
      <alignment horizontal="justify"/>
      <protection/>
    </xf>
    <xf numFmtId="0" fontId="16" fillId="0" borderId="3" xfId="21" applyFont="1" applyFill="1" applyBorder="1" applyAlignment="1">
      <alignment horizontal="justify"/>
      <protection/>
    </xf>
    <xf numFmtId="179" fontId="16" fillId="0" borderId="3" xfId="21" applyNumberFormat="1" applyFont="1" applyFill="1" applyBorder="1" applyAlignment="1">
      <alignment horizontal="justify"/>
      <protection/>
    </xf>
    <xf numFmtId="0" fontId="16" fillId="0" borderId="0" xfId="21" applyFont="1" applyBorder="1" applyAlignment="1">
      <alignment horizontal="justify"/>
      <protection/>
    </xf>
    <xf numFmtId="0" fontId="16" fillId="0" borderId="4" xfId="21" applyFont="1" applyFill="1" applyBorder="1">
      <alignment/>
      <protection/>
    </xf>
    <xf numFmtId="0" fontId="28" fillId="0" borderId="0" xfId="21" applyFont="1" applyBorder="1">
      <alignment/>
      <protection/>
    </xf>
    <xf numFmtId="0" fontId="14" fillId="0" borderId="0" xfId="21" applyFont="1" applyFill="1" applyBorder="1">
      <alignment/>
      <protection/>
    </xf>
    <xf numFmtId="37" fontId="16" fillId="0" borderId="0" xfId="21" applyNumberFormat="1" applyFont="1" applyFill="1" applyAlignment="1">
      <alignment horizontal="right"/>
      <protection/>
    </xf>
    <xf numFmtId="37" fontId="17" fillId="0" borderId="0" xfId="21" applyNumberFormat="1" applyFont="1" applyFill="1" applyAlignment="1" applyProtection="1" quotePrefix="1">
      <alignment/>
      <protection/>
    </xf>
    <xf numFmtId="37" fontId="17" fillId="0" borderId="0" xfId="21" applyNumberFormat="1" applyFont="1" applyFill="1" applyBorder="1" applyAlignment="1" applyProtection="1">
      <alignment horizontal="left"/>
      <protection/>
    </xf>
    <xf numFmtId="37" fontId="16" fillId="0" borderId="0" xfId="21" applyNumberFormat="1" applyFont="1" applyFill="1" applyBorder="1" applyAlignment="1" quotePrefix="1">
      <alignment horizontal="right"/>
      <protection/>
    </xf>
    <xf numFmtId="37" fontId="17" fillId="0" borderId="4" xfId="21" applyNumberFormat="1" applyFont="1" applyFill="1" applyBorder="1" applyAlignment="1">
      <alignment/>
      <protection/>
    </xf>
    <xf numFmtId="37" fontId="16" fillId="0" borderId="4" xfId="21" applyNumberFormat="1" applyFont="1" applyFill="1" applyBorder="1" applyAlignment="1">
      <alignment horizontal="right"/>
      <protection/>
    </xf>
    <xf numFmtId="179" fontId="17" fillId="0" borderId="0" xfId="21" applyNumberFormat="1" applyFont="1" applyFill="1" applyBorder="1" applyAlignment="1" applyProtection="1">
      <alignment/>
      <protection/>
    </xf>
    <xf numFmtId="177" fontId="17" fillId="0" borderId="0" xfId="21" applyNumberFormat="1" applyFont="1" applyFill="1" applyBorder="1" applyAlignment="1">
      <alignment/>
      <protection/>
    </xf>
    <xf numFmtId="177" fontId="16" fillId="0" borderId="0" xfId="21" applyNumberFormat="1" applyFont="1" applyFill="1" applyBorder="1" applyAlignment="1">
      <alignment horizontal="right" wrapText="1"/>
      <protection/>
    </xf>
    <xf numFmtId="177" fontId="16" fillId="0" borderId="0" xfId="21" applyNumberFormat="1" applyFont="1" applyFill="1" applyBorder="1" applyAlignment="1" quotePrefix="1">
      <alignment horizontal="right" wrapText="1"/>
      <protection/>
    </xf>
    <xf numFmtId="0" fontId="16" fillId="0" borderId="1" xfId="21" applyFont="1" applyFill="1" applyBorder="1" applyAlignment="1">
      <alignment horizontal="right"/>
      <protection/>
    </xf>
    <xf numFmtId="179" fontId="17" fillId="0" borderId="1" xfId="21" applyNumberFormat="1" applyFont="1" applyFill="1" applyBorder="1" applyAlignment="1">
      <alignment/>
      <protection/>
    </xf>
    <xf numFmtId="0" fontId="16" fillId="0" borderId="0" xfId="21" applyFont="1" applyFill="1" applyAlignment="1">
      <alignment horizontal="justify" vertical="top" wrapText="1"/>
      <protection/>
    </xf>
    <xf numFmtId="0" fontId="16" fillId="0" borderId="0" xfId="0" applyFont="1" applyAlignment="1">
      <alignment horizontal="right" wrapText="1"/>
    </xf>
    <xf numFmtId="179" fontId="16" fillId="0" borderId="7" xfId="21" applyNumberFormat="1" applyFont="1" applyFill="1" applyBorder="1" applyAlignment="1">
      <alignment horizontal="right"/>
      <protection/>
    </xf>
    <xf numFmtId="179" fontId="16" fillId="0" borderId="0" xfId="21" applyNumberFormat="1" applyFont="1" applyFill="1" applyBorder="1" applyAlignment="1">
      <alignment horizontal="right"/>
      <protection/>
    </xf>
    <xf numFmtId="179" fontId="17" fillId="0" borderId="0" xfId="21" applyNumberFormat="1" applyFont="1" applyFill="1" applyAlignment="1">
      <alignment horizontal="right"/>
      <protection/>
    </xf>
    <xf numFmtId="179" fontId="16" fillId="0" borderId="3" xfId="21" applyNumberFormat="1" applyFont="1" applyFill="1" applyBorder="1" applyAlignment="1">
      <alignment horizontal="right"/>
      <protection/>
    </xf>
    <xf numFmtId="0" fontId="16" fillId="0" borderId="3" xfId="21" applyFont="1" applyFill="1" applyBorder="1" applyAlignment="1">
      <alignment horizontal="right"/>
      <protection/>
    </xf>
    <xf numFmtId="179" fontId="17" fillId="0" borderId="3" xfId="21" applyNumberFormat="1" applyFont="1" applyFill="1" applyBorder="1" applyAlignment="1">
      <alignment horizontal="right"/>
      <protection/>
    </xf>
    <xf numFmtId="178" fontId="16" fillId="0" borderId="1" xfId="21" applyNumberFormat="1" applyFont="1" applyFill="1" applyBorder="1" applyAlignment="1">
      <alignment horizontal="right"/>
      <protection/>
    </xf>
    <xf numFmtId="179" fontId="16" fillId="0" borderId="1" xfId="21" applyNumberFormat="1" applyFont="1" applyFill="1" applyBorder="1" applyAlignment="1">
      <alignment horizontal="right"/>
      <protection/>
    </xf>
    <xf numFmtId="0" fontId="17" fillId="0" borderId="1" xfId="21" applyFont="1" applyFill="1" applyBorder="1" applyAlignment="1">
      <alignment horizontal="right"/>
      <protection/>
    </xf>
    <xf numFmtId="179" fontId="17" fillId="0" borderId="1" xfId="21" applyNumberFormat="1" applyFont="1" applyFill="1" applyBorder="1" applyAlignment="1">
      <alignment horizontal="right"/>
      <protection/>
    </xf>
    <xf numFmtId="183" fontId="16" fillId="0" borderId="0" xfId="21" applyNumberFormat="1" applyFont="1" applyFill="1" applyBorder="1" applyAlignment="1" quotePrefix="1">
      <alignment horizontal="right" wrapText="1"/>
      <protection/>
    </xf>
    <xf numFmtId="0" fontId="0" fillId="0" borderId="0" xfId="0" applyAlignment="1">
      <alignment horizontal="justify"/>
    </xf>
    <xf numFmtId="0" fontId="6" fillId="0" borderId="1" xfId="21" applyFont="1" applyBorder="1">
      <alignment/>
      <protection/>
    </xf>
    <xf numFmtId="0" fontId="16" fillId="0" borderId="1" xfId="21" applyFont="1" applyBorder="1">
      <alignment/>
      <protection/>
    </xf>
    <xf numFmtId="0" fontId="16" fillId="0" borderId="1" xfId="21" applyNumberFormat="1" applyFont="1" applyBorder="1" applyProtection="1">
      <alignment/>
      <protection/>
    </xf>
    <xf numFmtId="172" fontId="16" fillId="0" borderId="0" xfId="21" applyNumberFormat="1" applyFont="1" applyBorder="1" applyAlignment="1" applyProtection="1">
      <alignment horizontal="left" indent="1"/>
      <protection/>
    </xf>
    <xf numFmtId="0" fontId="30" fillId="0" borderId="0" xfId="0" applyFont="1" applyFill="1" applyAlignment="1">
      <alignment vertical="top"/>
    </xf>
    <xf numFmtId="49" fontId="31" fillId="0" borderId="0" xfId="0" applyNumberFormat="1" applyFont="1" applyAlignment="1">
      <alignment vertical="top"/>
    </xf>
    <xf numFmtId="180" fontId="17" fillId="0" borderId="0" xfId="0" applyNumberFormat="1" applyFont="1" applyAlignment="1">
      <alignment vertical="top"/>
    </xf>
    <xf numFmtId="180" fontId="16" fillId="0" borderId="0" xfId="0" applyNumberFormat="1" applyFont="1" applyAlignment="1">
      <alignment horizontal="right" vertical="top"/>
    </xf>
    <xf numFmtId="181" fontId="16" fillId="0" borderId="0" xfId="22" applyNumberFormat="1" applyFont="1" applyFill="1" applyAlignment="1">
      <alignment horizontal="right" vertical="top"/>
    </xf>
    <xf numFmtId="49" fontId="16" fillId="0" borderId="0" xfId="0" applyNumberFormat="1" applyFont="1" applyAlignment="1">
      <alignment horizontal="right" vertical="top"/>
    </xf>
    <xf numFmtId="173" fontId="16" fillId="0" borderId="0" xfId="0" applyNumberFormat="1" applyFont="1" applyAlignment="1">
      <alignment horizontal="right" vertical="top"/>
    </xf>
    <xf numFmtId="181" fontId="16" fillId="0" borderId="0" xfId="22" applyNumberFormat="1" applyFont="1" applyFill="1" applyAlignment="1" quotePrefix="1">
      <alignment horizontal="right" vertical="top"/>
    </xf>
    <xf numFmtId="10" fontId="16" fillId="0" borderId="0" xfId="22" applyNumberFormat="1" applyFont="1" applyFill="1" applyAlignment="1">
      <alignment horizontal="right" vertical="top"/>
    </xf>
    <xf numFmtId="49" fontId="16" fillId="0" borderId="0" xfId="0" applyNumberFormat="1" applyFont="1" applyFill="1" applyAlignment="1" quotePrefix="1">
      <alignment horizontal="right" vertical="top"/>
    </xf>
    <xf numFmtId="180" fontId="16" fillId="0" borderId="0" xfId="0" applyNumberFormat="1" applyFont="1" applyFill="1" applyBorder="1" applyAlignment="1">
      <alignment vertical="top"/>
    </xf>
    <xf numFmtId="180" fontId="17" fillId="0" borderId="0" xfId="0" applyNumberFormat="1" applyFont="1" applyFill="1" applyAlignment="1">
      <alignment horizontal="right" vertical="top"/>
    </xf>
    <xf numFmtId="49" fontId="17" fillId="0" borderId="0" xfId="0" applyNumberFormat="1" applyFont="1" applyFill="1" applyAlignment="1">
      <alignment horizontal="right" vertical="top"/>
    </xf>
    <xf numFmtId="180" fontId="17" fillId="0" borderId="0" xfId="0" applyNumberFormat="1" applyFont="1" applyFill="1" applyAlignment="1" quotePrefix="1">
      <alignment horizontal="right" vertical="top"/>
    </xf>
    <xf numFmtId="180" fontId="17" fillId="0" borderId="0" xfId="0" applyNumberFormat="1" applyFont="1" applyFill="1" applyAlignment="1" quotePrefix="1">
      <alignment horizontal="right"/>
    </xf>
    <xf numFmtId="0" fontId="16" fillId="0" borderId="0" xfId="0" applyFont="1" applyFill="1" applyAlignment="1">
      <alignment horizontal="right" vertical="top"/>
    </xf>
    <xf numFmtId="181" fontId="16" fillId="0" borderId="0" xfId="22" applyNumberFormat="1" applyFont="1" applyBorder="1" applyAlignment="1">
      <alignment horizontal="right" vertical="top"/>
    </xf>
    <xf numFmtId="180" fontId="16" fillId="0" borderId="0" xfId="0" applyNumberFormat="1" applyFont="1" applyBorder="1" applyAlignment="1">
      <alignment horizontal="right" vertical="top"/>
    </xf>
    <xf numFmtId="181" fontId="16" fillId="0" borderId="0" xfId="0" applyNumberFormat="1" applyFont="1" applyAlignment="1">
      <alignment horizontal="right" vertical="top"/>
    </xf>
    <xf numFmtId="180" fontId="16" fillId="0" borderId="0" xfId="0" applyNumberFormat="1" applyFont="1" applyBorder="1" applyAlignment="1">
      <alignment horizontal="left" vertical="top" indent="1"/>
    </xf>
    <xf numFmtId="180" fontId="16" fillId="0" borderId="0" xfId="0" applyNumberFormat="1" applyFont="1" applyBorder="1" applyAlignment="1">
      <alignment vertical="top"/>
    </xf>
    <xf numFmtId="10" fontId="16" fillId="0" borderId="0" xfId="0" applyNumberFormat="1" applyFont="1" applyFill="1" applyAlignment="1">
      <alignment vertical="top"/>
    </xf>
    <xf numFmtId="181" fontId="16" fillId="0" borderId="0" xfId="22" applyNumberFormat="1" applyFont="1" applyBorder="1" applyAlignment="1">
      <alignment vertical="top"/>
    </xf>
    <xf numFmtId="10" fontId="16" fillId="0" borderId="0" xfId="0" applyNumberFormat="1" applyFont="1" applyAlignment="1">
      <alignment horizontal="justify" vertical="top" wrapText="1"/>
    </xf>
    <xf numFmtId="49" fontId="16" fillId="0" borderId="0" xfId="0" applyNumberFormat="1" applyFont="1" applyAlignment="1" quotePrefix="1">
      <alignment vertical="top"/>
    </xf>
    <xf numFmtId="0" fontId="17" fillId="0" borderId="0" xfId="0" applyFont="1" applyAlignment="1">
      <alignment vertical="top"/>
    </xf>
    <xf numFmtId="0" fontId="16" fillId="0" borderId="0" xfId="0" applyFont="1" applyBorder="1" applyAlignment="1">
      <alignment vertical="top"/>
    </xf>
    <xf numFmtId="0" fontId="16" fillId="0" borderId="0" xfId="0" applyFont="1" applyBorder="1" applyAlignment="1">
      <alignment/>
    </xf>
    <xf numFmtId="180" fontId="17" fillId="0" borderId="0" xfId="0" applyNumberFormat="1" applyFont="1" applyBorder="1" applyAlignment="1">
      <alignment horizontal="right"/>
    </xf>
    <xf numFmtId="0" fontId="16" fillId="0" borderId="0" xfId="0" applyFont="1" applyBorder="1" applyAlignment="1">
      <alignment horizontal="right" vertical="top"/>
    </xf>
    <xf numFmtId="0" fontId="16" fillId="0" borderId="5" xfId="0" applyFont="1" applyBorder="1" applyAlignment="1">
      <alignment vertical="top"/>
    </xf>
    <xf numFmtId="181" fontId="16" fillId="0" borderId="5" xfId="22" applyNumberFormat="1" applyFont="1" applyBorder="1" applyAlignment="1">
      <alignment horizontal="right" vertical="top"/>
    </xf>
    <xf numFmtId="0" fontId="16" fillId="0" borderId="3" xfId="0" applyFont="1" applyBorder="1" applyAlignment="1">
      <alignment vertical="top"/>
    </xf>
    <xf numFmtId="181" fontId="16" fillId="0" borderId="3" xfId="22" applyNumberFormat="1" applyFont="1" applyBorder="1" applyAlignment="1">
      <alignment horizontal="right" vertical="top"/>
    </xf>
    <xf numFmtId="0" fontId="22" fillId="0" borderId="0" xfId="0" applyFont="1" applyFill="1" applyAlignment="1">
      <alignment horizontal="justify"/>
    </xf>
    <xf numFmtId="180" fontId="22" fillId="0" borderId="0" xfId="0" applyNumberFormat="1" applyFont="1" applyFill="1" applyAlignment="1">
      <alignment horizontal="justify"/>
    </xf>
    <xf numFmtId="178" fontId="16" fillId="0" borderId="8" xfId="21" applyNumberFormat="1" applyFont="1" applyFill="1" applyBorder="1" applyProtection="1">
      <alignment/>
      <protection/>
    </xf>
    <xf numFmtId="178" fontId="16" fillId="0" borderId="9" xfId="21" applyNumberFormat="1" applyFont="1" applyBorder="1" applyProtection="1">
      <alignment/>
      <protection/>
    </xf>
    <xf numFmtId="201" fontId="16" fillId="0" borderId="4" xfId="21" applyNumberFormat="1" applyFont="1" applyBorder="1" applyAlignment="1">
      <alignment horizontal="right"/>
      <protection/>
    </xf>
    <xf numFmtId="201" fontId="16" fillId="0" borderId="0" xfId="21" applyNumberFormat="1" applyFont="1" applyAlignment="1">
      <alignment horizontal="right"/>
      <protection/>
    </xf>
    <xf numFmtId="192" fontId="17" fillId="0" borderId="0" xfId="21" applyNumberFormat="1" applyFont="1">
      <alignment/>
      <protection/>
    </xf>
    <xf numFmtId="0" fontId="17" fillId="0" borderId="0" xfId="21" applyFont="1" applyAlignment="1">
      <alignment horizontal="center"/>
      <protection/>
    </xf>
    <xf numFmtId="37" fontId="16" fillId="0" borderId="0" xfId="21" applyNumberFormat="1" applyFont="1" applyAlignment="1">
      <alignment horizontal="left" indent="1"/>
      <protection/>
    </xf>
    <xf numFmtId="37" fontId="16" fillId="0" borderId="0" xfId="21" applyNumberFormat="1" applyFont="1" applyBorder="1" applyAlignment="1">
      <alignment horizontal="left" indent="1"/>
      <protection/>
    </xf>
    <xf numFmtId="37" fontId="17" fillId="0" borderId="4" xfId="21" applyNumberFormat="1" applyFont="1" applyBorder="1" applyAlignment="1">
      <alignment horizontal="right"/>
      <protection/>
    </xf>
    <xf numFmtId="37" fontId="16" fillId="0" borderId="4" xfId="21" applyNumberFormat="1" applyFont="1" applyBorder="1" applyAlignment="1">
      <alignment horizontal="right"/>
      <protection/>
    </xf>
    <xf numFmtId="37" fontId="17" fillId="0" borderId="0" xfId="21" applyNumberFormat="1" applyFont="1" applyBorder="1" applyAlignment="1">
      <alignment horizontal="right"/>
      <protection/>
    </xf>
    <xf numFmtId="37" fontId="17" fillId="0" borderId="1" xfId="21" applyNumberFormat="1" applyFont="1" applyBorder="1" applyAlignment="1">
      <alignment horizontal="right"/>
      <protection/>
    </xf>
    <xf numFmtId="172" fontId="6" fillId="0" borderId="1" xfId="21" applyNumberFormat="1" applyFont="1" applyBorder="1" applyAlignment="1" applyProtection="1">
      <alignment horizontal="left" vertical="top"/>
      <protection/>
    </xf>
    <xf numFmtId="172" fontId="6" fillId="0" borderId="3" xfId="21" applyNumberFormat="1" applyFont="1" applyBorder="1" applyAlignment="1" applyProtection="1">
      <alignment horizontal="left" vertical="top"/>
      <protection/>
    </xf>
    <xf numFmtId="172" fontId="17" fillId="0" borderId="3" xfId="21" applyNumberFormat="1" applyFont="1" applyFill="1" applyBorder="1" applyAlignment="1" applyProtection="1">
      <alignment horizontal="right" wrapText="1"/>
      <protection/>
    </xf>
    <xf numFmtId="172" fontId="16" fillId="0" borderId="3" xfId="21" applyNumberFormat="1" applyFont="1" applyFill="1" applyBorder="1" applyAlignment="1" applyProtection="1">
      <alignment horizontal="right" wrapText="1"/>
      <protection/>
    </xf>
    <xf numFmtId="178" fontId="16" fillId="0" borderId="6" xfId="21" applyNumberFormat="1" applyFont="1" applyBorder="1" applyProtection="1">
      <alignment/>
      <protection/>
    </xf>
    <xf numFmtId="0" fontId="16" fillId="0" borderId="2" xfId="0" applyFont="1" applyBorder="1" applyAlignment="1">
      <alignment/>
    </xf>
    <xf numFmtId="178" fontId="16" fillId="0" borderId="2" xfId="0" applyNumberFormat="1" applyFont="1" applyBorder="1" applyAlignment="1">
      <alignment/>
    </xf>
    <xf numFmtId="0" fontId="16" fillId="0" borderId="0" xfId="21" applyFont="1" applyFill="1" applyAlignment="1">
      <alignment horizontal="left" indent="1"/>
      <protection/>
    </xf>
    <xf numFmtId="0" fontId="16" fillId="0" borderId="0" xfId="0" applyFont="1" applyAlignment="1">
      <alignment horizontal="right"/>
    </xf>
    <xf numFmtId="172" fontId="16" fillId="0" borderId="0" xfId="21" applyNumberFormat="1" applyFont="1" applyBorder="1" applyAlignment="1" applyProtection="1">
      <alignment horizontal="right"/>
      <protection/>
    </xf>
    <xf numFmtId="220" fontId="17" fillId="0" borderId="0" xfId="21" applyNumberFormat="1" applyFont="1" applyAlignment="1">
      <alignment horizontal="right"/>
      <protection/>
    </xf>
    <xf numFmtId="220" fontId="17" fillId="0" borderId="2" xfId="21" applyNumberFormat="1" applyFont="1" applyBorder="1" applyAlignment="1">
      <alignment horizontal="right"/>
      <protection/>
    </xf>
    <xf numFmtId="172" fontId="16" fillId="0" borderId="2" xfId="21" applyNumberFormat="1" applyFont="1" applyBorder="1" applyAlignment="1" applyProtection="1">
      <alignment horizontal="right"/>
      <protection/>
    </xf>
    <xf numFmtId="180" fontId="16" fillId="0" borderId="2" xfId="0" applyNumberFormat="1" applyFont="1" applyBorder="1" applyAlignment="1">
      <alignment horizontal="right"/>
    </xf>
    <xf numFmtId="0" fontId="17" fillId="0" borderId="1" xfId="21" applyFont="1" applyBorder="1" applyAlignment="1">
      <alignment horizontal="right"/>
      <protection/>
    </xf>
    <xf numFmtId="180" fontId="17" fillId="0" borderId="2" xfId="21" applyNumberFormat="1" applyFont="1" applyBorder="1">
      <alignment/>
      <protection/>
    </xf>
    <xf numFmtId="180" fontId="17" fillId="0" borderId="0" xfId="21" applyNumberFormat="1" applyFont="1" applyBorder="1">
      <alignment/>
      <protection/>
    </xf>
    <xf numFmtId="180" fontId="17" fillId="0" borderId="4" xfId="21" applyNumberFormat="1" applyFont="1" applyBorder="1">
      <alignment/>
      <protection/>
    </xf>
    <xf numFmtId="180" fontId="16" fillId="0" borderId="4" xfId="21" applyNumberFormat="1" applyFont="1" applyBorder="1" applyAlignment="1">
      <alignment horizontal="right"/>
      <protection/>
    </xf>
    <xf numFmtId="180" fontId="17" fillId="0" borderId="4" xfId="21" applyNumberFormat="1" applyFont="1" applyBorder="1" applyAlignment="1">
      <alignment horizontal="right"/>
      <protection/>
    </xf>
    <xf numFmtId="180" fontId="16" fillId="0" borderId="1" xfId="21" applyNumberFormat="1" applyFont="1" applyBorder="1" applyAlignment="1">
      <alignment horizontal="right"/>
      <protection/>
    </xf>
    <xf numFmtId="180" fontId="17" fillId="0" borderId="1" xfId="21" applyNumberFormat="1" applyFont="1" applyBorder="1" applyAlignment="1">
      <alignment horizontal="right"/>
      <protection/>
    </xf>
    <xf numFmtId="178" fontId="17" fillId="0" borderId="1" xfId="21" applyNumberFormat="1" applyFont="1" applyBorder="1" applyProtection="1">
      <alignment/>
      <protection/>
    </xf>
    <xf numFmtId="37" fontId="16" fillId="0" borderId="0" xfId="21" applyNumberFormat="1" applyFont="1" applyAlignment="1">
      <alignment horizontal="right" vertical="top"/>
      <protection/>
    </xf>
    <xf numFmtId="0" fontId="0" fillId="0" borderId="0" xfId="0" applyAlignment="1">
      <alignment horizontal="left"/>
    </xf>
    <xf numFmtId="227" fontId="16" fillId="0" borderId="0" xfId="21" applyNumberFormat="1" applyFont="1" applyAlignment="1">
      <alignment horizontal="right"/>
      <protection/>
    </xf>
    <xf numFmtId="227" fontId="16" fillId="0" borderId="6" xfId="21" applyNumberFormat="1" applyFont="1" applyBorder="1" applyAlignment="1">
      <alignment horizontal="right"/>
      <protection/>
    </xf>
    <xf numFmtId="37" fontId="16" fillId="0" borderId="2" xfId="21" applyNumberFormat="1" applyFont="1" applyBorder="1" applyAlignment="1">
      <alignment horizontal="left"/>
      <protection/>
    </xf>
    <xf numFmtId="0" fontId="17" fillId="0" borderId="2" xfId="21" applyFont="1" applyFill="1" applyBorder="1">
      <alignment/>
      <protection/>
    </xf>
    <xf numFmtId="172" fontId="15" fillId="0" borderId="0" xfId="21" applyNumberFormat="1" applyFont="1" applyBorder="1" applyAlignment="1" applyProtection="1">
      <alignment horizontal="left"/>
      <protection/>
    </xf>
    <xf numFmtId="217" fontId="17" fillId="0" borderId="4" xfId="21" applyNumberFormat="1" applyFont="1" applyBorder="1">
      <alignment/>
      <protection/>
    </xf>
    <xf numFmtId="217" fontId="16" fillId="0" borderId="4" xfId="21" applyNumberFormat="1" applyFont="1" applyBorder="1">
      <alignment/>
      <protection/>
    </xf>
    <xf numFmtId="187" fontId="16" fillId="0" borderId="0" xfId="21" applyNumberFormat="1" applyFont="1">
      <alignment/>
      <protection/>
    </xf>
    <xf numFmtId="43" fontId="16" fillId="0" borderId="3" xfId="15" applyFont="1" applyBorder="1" applyAlignment="1" quotePrefix="1">
      <alignment horizontal="right"/>
    </xf>
    <xf numFmtId="0" fontId="0" fillId="0" borderId="0" xfId="0" applyAlignment="1">
      <alignment horizontal="justify" vertical="top"/>
    </xf>
    <xf numFmtId="37" fontId="17" fillId="0" borderId="0" xfId="15" applyNumberFormat="1" applyFont="1" applyFill="1" applyBorder="1" applyAlignment="1">
      <alignment/>
    </xf>
    <xf numFmtId="37" fontId="16" fillId="0" borderId="0" xfId="15" applyNumberFormat="1" applyFont="1" applyFill="1" applyBorder="1" applyAlignment="1">
      <alignment/>
    </xf>
    <xf numFmtId="37" fontId="16" fillId="0" borderId="0" xfId="21" applyNumberFormat="1" applyFont="1" applyFill="1" applyAlignment="1" applyProtection="1">
      <alignment horizontal="right"/>
      <protection/>
    </xf>
    <xf numFmtId="0" fontId="5" fillId="0" borderId="0" xfId="21" applyFont="1" applyAlignment="1">
      <alignment horizontal="justify"/>
      <protection/>
    </xf>
    <xf numFmtId="0" fontId="16" fillId="0" borderId="0" xfId="21" applyFont="1" applyAlignment="1">
      <alignment vertical="top" wrapText="1"/>
      <protection/>
    </xf>
    <xf numFmtId="0" fontId="17" fillId="0" borderId="0" xfId="0" applyFont="1" applyBorder="1" applyAlignment="1">
      <alignment horizontal="right"/>
    </xf>
    <xf numFmtId="0" fontId="16" fillId="0" borderId="0" xfId="0" applyFont="1" applyBorder="1" applyAlignment="1">
      <alignment horizontal="right"/>
    </xf>
    <xf numFmtId="37" fontId="5" fillId="0" borderId="3" xfId="21" applyNumberFormat="1" applyFont="1" applyBorder="1">
      <alignment/>
      <protection/>
    </xf>
    <xf numFmtId="0" fontId="0" fillId="0" borderId="3" xfId="0" applyBorder="1" applyAlignment="1">
      <alignment/>
    </xf>
    <xf numFmtId="37" fontId="5" fillId="0" borderId="4" xfId="21" applyNumberFormat="1" applyFont="1" applyBorder="1">
      <alignment/>
      <protection/>
    </xf>
    <xf numFmtId="0" fontId="0" fillId="0" borderId="4" xfId="0" applyBorder="1" applyAlignment="1">
      <alignment/>
    </xf>
    <xf numFmtId="37" fontId="5" fillId="0" borderId="2" xfId="21" applyNumberFormat="1" applyFont="1" applyBorder="1">
      <alignment/>
      <protection/>
    </xf>
    <xf numFmtId="0" fontId="16" fillId="0" borderId="0" xfId="0" applyFont="1" applyAlignment="1">
      <alignment horizontal="justify" wrapText="1"/>
    </xf>
    <xf numFmtId="172" fontId="16" fillId="0" borderId="3" xfId="21" applyNumberFormat="1" applyFont="1" applyBorder="1" applyAlignment="1" applyProtection="1">
      <alignment wrapText="1"/>
      <protection/>
    </xf>
    <xf numFmtId="172" fontId="16" fillId="0" borderId="0" xfId="21" applyNumberFormat="1" applyFont="1" applyBorder="1" applyAlignment="1" applyProtection="1">
      <alignment/>
      <protection/>
    </xf>
    <xf numFmtId="172" fontId="16" fillId="0" borderId="3" xfId="21" applyNumberFormat="1" applyFont="1" applyBorder="1" applyAlignment="1" applyProtection="1">
      <alignment/>
      <protection/>
    </xf>
    <xf numFmtId="0" fontId="17" fillId="0" borderId="3" xfId="0" applyFont="1" applyBorder="1" applyAlignment="1">
      <alignment/>
    </xf>
    <xf numFmtId="37" fontId="5" fillId="0" borderId="3" xfId="21" applyNumberFormat="1" applyFont="1" applyBorder="1" applyAlignment="1">
      <alignment/>
      <protection/>
    </xf>
    <xf numFmtId="37" fontId="17" fillId="0" borderId="3" xfId="21" applyNumberFormat="1" applyFont="1" applyBorder="1">
      <alignment/>
      <protection/>
    </xf>
    <xf numFmtId="37" fontId="5" fillId="0" borderId="2" xfId="21" applyNumberFormat="1" applyFont="1" applyBorder="1" applyAlignment="1">
      <alignment/>
      <protection/>
    </xf>
    <xf numFmtId="178" fontId="16" fillId="0" borderId="5" xfId="21" applyNumberFormat="1" applyFont="1" applyBorder="1" applyAlignment="1">
      <alignment horizontal="right"/>
      <protection/>
    </xf>
    <xf numFmtId="178" fontId="16" fillId="0" borderId="1" xfId="21" applyNumberFormat="1" applyFont="1" applyBorder="1" applyAlignment="1">
      <alignment horizontal="right" vertical="center"/>
      <protection/>
    </xf>
    <xf numFmtId="38" fontId="17" fillId="0" borderId="0" xfId="21" applyNumberFormat="1" applyFont="1">
      <alignment/>
      <protection/>
    </xf>
    <xf numFmtId="37" fontId="17" fillId="0" borderId="0" xfId="21" applyNumberFormat="1" applyFont="1" applyBorder="1" applyProtection="1">
      <alignment/>
      <protection/>
    </xf>
    <xf numFmtId="37" fontId="17" fillId="0" borderId="0" xfId="21" applyNumberFormat="1" applyFont="1" applyBorder="1" applyAlignment="1" applyProtection="1">
      <alignment horizontal="right"/>
      <protection/>
    </xf>
    <xf numFmtId="37" fontId="17" fillId="0" borderId="1" xfId="21" applyNumberFormat="1" applyFont="1" applyBorder="1" applyAlignment="1" applyProtection="1">
      <alignment horizontal="justify"/>
      <protection/>
    </xf>
    <xf numFmtId="37" fontId="16" fillId="0" borderId="0" xfId="21" applyNumberFormat="1" applyFont="1" applyFill="1" applyAlignment="1" quotePrefix="1">
      <alignment horizontal="right"/>
      <protection/>
    </xf>
    <xf numFmtId="0" fontId="16" fillId="0" borderId="0" xfId="21" applyFont="1" applyAlignment="1">
      <alignment horizontal="left" wrapText="1" indent="3"/>
      <protection/>
    </xf>
    <xf numFmtId="0" fontId="0" fillId="0" borderId="0" xfId="0" applyAlignment="1">
      <alignment horizontal="left" wrapText="1" indent="3"/>
    </xf>
    <xf numFmtId="43" fontId="16" fillId="0" borderId="0" xfId="15" applyFont="1" applyBorder="1" applyAlignment="1">
      <alignment horizontal="right"/>
    </xf>
    <xf numFmtId="0" fontId="16" fillId="0" borderId="0" xfId="0" applyFont="1" applyAlignment="1">
      <alignment horizontal="centerContinuous" vertical="top"/>
    </xf>
    <xf numFmtId="180" fontId="17" fillId="0" borderId="3" xfId="0" applyNumberFormat="1" applyFont="1" applyBorder="1" applyAlignment="1">
      <alignment horizontal="centerContinuous"/>
    </xf>
    <xf numFmtId="0" fontId="16" fillId="0" borderId="3" xfId="0" applyFont="1" applyBorder="1" applyAlignment="1">
      <alignment horizontal="centerContinuous"/>
    </xf>
    <xf numFmtId="43" fontId="17" fillId="0" borderId="0" xfId="15" applyFont="1" applyBorder="1" applyAlignment="1">
      <alignment horizontal="right"/>
    </xf>
    <xf numFmtId="178" fontId="17" fillId="0" borderId="2" xfId="21" applyNumberFormat="1" applyFont="1" applyBorder="1" applyAlignment="1">
      <alignment horizontal="right" vertical="center"/>
      <protection/>
    </xf>
    <xf numFmtId="178" fontId="17" fillId="0" borderId="2" xfId="0" applyNumberFormat="1" applyFont="1" applyBorder="1" applyAlignment="1">
      <alignment/>
    </xf>
    <xf numFmtId="0" fontId="16" fillId="0" borderId="0" xfId="21" applyFont="1" applyFill="1" applyBorder="1" applyAlignment="1">
      <alignment horizontal="justify" wrapText="1"/>
      <protection/>
    </xf>
    <xf numFmtId="37" fontId="16" fillId="0" borderId="0" xfId="21" applyNumberFormat="1" applyFont="1" applyBorder="1" applyAlignment="1">
      <alignment horizontal="justify" vertical="top" wrapText="1"/>
      <protection/>
    </xf>
    <xf numFmtId="178" fontId="17" fillId="0" borderId="0" xfId="21" applyNumberFormat="1" applyFont="1" applyBorder="1" applyAlignment="1" applyProtection="1">
      <alignment vertical="top"/>
      <protection/>
    </xf>
    <xf numFmtId="0" fontId="21" fillId="0" borderId="0" xfId="0" applyFont="1" applyAlignment="1">
      <alignment/>
    </xf>
    <xf numFmtId="0" fontId="24" fillId="0" borderId="0" xfId="21" applyFont="1" applyFill="1" applyBorder="1" applyAlignment="1">
      <alignment horizontal="centerContinuous"/>
      <protection/>
    </xf>
    <xf numFmtId="37" fontId="5" fillId="0" borderId="0" xfId="21" applyNumberFormat="1" applyFont="1" applyFill="1" applyAlignment="1">
      <alignment horizontal="centerContinuous"/>
      <protection/>
    </xf>
    <xf numFmtId="37" fontId="24" fillId="0" borderId="0" xfId="21" applyNumberFormat="1" applyFont="1" applyFill="1" applyBorder="1" applyAlignment="1">
      <alignment horizontal="centerContinuous"/>
      <protection/>
    </xf>
    <xf numFmtId="0" fontId="21" fillId="0" borderId="3" xfId="0" applyFont="1" applyBorder="1" applyAlignment="1">
      <alignment vertical="top"/>
    </xf>
    <xf numFmtId="178" fontId="16" fillId="0" borderId="5" xfId="21" applyNumberFormat="1" applyFont="1" applyBorder="1" applyAlignment="1" applyProtection="1">
      <alignment horizontal="right"/>
      <protection/>
    </xf>
    <xf numFmtId="172" fontId="17" fillId="0" borderId="1" xfId="21" applyNumberFormat="1" applyFont="1" applyBorder="1" applyAlignment="1" applyProtection="1">
      <alignment horizontal="right" vertical="center"/>
      <protection/>
    </xf>
    <xf numFmtId="0" fontId="16" fillId="0" borderId="0" xfId="21" applyFont="1" applyBorder="1" applyAlignment="1">
      <alignment horizontal="left" vertical="top"/>
      <protection/>
    </xf>
    <xf numFmtId="192" fontId="16" fillId="0" borderId="0" xfId="21" applyNumberFormat="1" applyFont="1" applyAlignment="1">
      <alignment vertical="top"/>
      <protection/>
    </xf>
    <xf numFmtId="172" fontId="16" fillId="0" borderId="0" xfId="21" applyNumberFormat="1" applyFont="1" applyBorder="1" applyAlignment="1" applyProtection="1">
      <alignment vertical="top"/>
      <protection/>
    </xf>
    <xf numFmtId="0" fontId="16" fillId="0" borderId="0" xfId="21" applyFont="1" applyBorder="1" applyAlignment="1">
      <alignment vertical="top"/>
      <protection/>
    </xf>
    <xf numFmtId="37" fontId="17" fillId="0" borderId="0" xfId="21" applyNumberFormat="1" applyFont="1" applyAlignment="1">
      <alignment vertical="top"/>
      <protection/>
    </xf>
    <xf numFmtId="0" fontId="16" fillId="0" borderId="0" xfId="21" applyFont="1" applyAlignment="1">
      <alignment horizontal="centerContinuous"/>
      <protection/>
    </xf>
    <xf numFmtId="37" fontId="16" fillId="0" borderId="0" xfId="21" applyNumberFormat="1" applyFont="1" applyBorder="1" applyAlignment="1">
      <alignment vertical="center"/>
      <protection/>
    </xf>
    <xf numFmtId="178" fontId="17" fillId="0" borderId="0" xfId="21" applyNumberFormat="1" applyFont="1" applyBorder="1" applyAlignment="1">
      <alignment vertical="center"/>
      <protection/>
    </xf>
    <xf numFmtId="0" fontId="16" fillId="0" borderId="0" xfId="21" applyFont="1" applyAlignment="1">
      <alignment vertical="center"/>
      <protection/>
    </xf>
    <xf numFmtId="178" fontId="16" fillId="0" borderId="0" xfId="21" applyNumberFormat="1" applyFont="1" applyBorder="1" applyAlignment="1">
      <alignment vertical="center"/>
      <protection/>
    </xf>
    <xf numFmtId="43" fontId="16" fillId="0" borderId="0" xfId="15" applyFont="1" applyBorder="1" applyAlignment="1" quotePrefix="1">
      <alignment horizontal="right" vertical="center"/>
    </xf>
    <xf numFmtId="37" fontId="16" fillId="0" borderId="5" xfId="21" applyNumberFormat="1" applyFont="1" applyBorder="1">
      <alignment/>
      <protection/>
    </xf>
    <xf numFmtId="37" fontId="17" fillId="0" borderId="5" xfId="21" applyNumberFormat="1" applyFont="1" applyBorder="1" applyAlignment="1">
      <alignment horizontal="right"/>
      <protection/>
    </xf>
    <xf numFmtId="37" fontId="16" fillId="0" borderId="5" xfId="21" applyNumberFormat="1" applyFont="1" applyBorder="1" applyAlignment="1">
      <alignment horizontal="right"/>
      <protection/>
    </xf>
    <xf numFmtId="0" fontId="0" fillId="0" borderId="0" xfId="0" applyAlignment="1">
      <alignment/>
    </xf>
    <xf numFmtId="180" fontId="17" fillId="0" borderId="3" xfId="21" applyNumberFormat="1" applyFont="1" applyBorder="1">
      <alignment/>
      <protection/>
    </xf>
    <xf numFmtId="182" fontId="16" fillId="0" borderId="3" xfId="21" applyNumberFormat="1" applyFont="1" applyFill="1" applyBorder="1" applyAlignment="1">
      <alignment horizontal="right"/>
      <protection/>
    </xf>
    <xf numFmtId="228" fontId="17" fillId="0" borderId="0" xfId="21" applyNumberFormat="1" applyFont="1" applyAlignment="1">
      <alignment horizontal="right"/>
      <protection/>
    </xf>
    <xf numFmtId="228" fontId="16" fillId="0" borderId="0" xfId="21" applyNumberFormat="1" applyFont="1" applyAlignment="1">
      <alignment horizontal="right"/>
      <protection/>
    </xf>
    <xf numFmtId="182" fontId="16" fillId="0" borderId="1" xfId="21" applyNumberFormat="1" applyFont="1" applyFill="1" applyBorder="1" applyAlignment="1" quotePrefix="1">
      <alignment horizontal="right" wrapText="1"/>
      <protection/>
    </xf>
    <xf numFmtId="0" fontId="17" fillId="0" borderId="1" xfId="21" applyFont="1" applyBorder="1" applyAlignment="1" quotePrefix="1">
      <alignment horizontal="right" wrapText="1"/>
      <protection/>
    </xf>
    <xf numFmtId="178" fontId="16" fillId="0" borderId="3" xfId="21" applyNumberFormat="1" applyFont="1" applyBorder="1" applyAlignment="1" applyProtection="1">
      <alignment/>
      <protection/>
    </xf>
    <xf numFmtId="227" fontId="16" fillId="0" borderId="0" xfId="21" applyNumberFormat="1" applyFont="1" applyBorder="1" applyAlignment="1">
      <alignment horizontal="right"/>
      <protection/>
    </xf>
    <xf numFmtId="206" fontId="16" fillId="0" borderId="0" xfId="0" applyNumberFormat="1" applyFont="1" applyBorder="1" applyAlignment="1">
      <alignment horizontal="center"/>
    </xf>
    <xf numFmtId="175" fontId="17" fillId="0" borderId="0" xfId="15" applyNumberFormat="1" applyFont="1" applyFill="1" applyBorder="1" applyAlignment="1">
      <alignment horizontal="right"/>
    </xf>
    <xf numFmtId="178" fontId="16" fillId="0" borderId="0" xfId="21" applyNumberFormat="1" applyFont="1" applyFill="1" applyBorder="1" applyAlignment="1" applyProtection="1">
      <alignment horizontal="right"/>
      <protection locked="0"/>
    </xf>
    <xf numFmtId="49" fontId="16" fillId="0" borderId="0" xfId="0" applyNumberFormat="1" applyFont="1" applyFill="1" applyAlignment="1">
      <alignment horizontal="right"/>
    </xf>
    <xf numFmtId="181" fontId="16" fillId="0" borderId="0" xfId="22" applyNumberFormat="1" applyFont="1" applyFill="1" applyAlignment="1">
      <alignment horizontal="right"/>
    </xf>
    <xf numFmtId="49" fontId="16" fillId="0" borderId="0" xfId="0" applyNumberFormat="1" applyFont="1" applyFill="1" applyAlignment="1" quotePrefix="1">
      <alignment horizontal="right"/>
    </xf>
    <xf numFmtId="180" fontId="16" fillId="0" borderId="0" xfId="0" applyNumberFormat="1" applyFont="1" applyFill="1" applyAlignment="1" quotePrefix="1">
      <alignment horizontal="right"/>
    </xf>
    <xf numFmtId="10" fontId="16" fillId="0" borderId="0" xfId="22" applyNumberFormat="1" applyFont="1" applyFill="1" applyAlignment="1">
      <alignment horizontal="right"/>
    </xf>
    <xf numFmtId="0" fontId="24" fillId="0" borderId="0" xfId="21" applyFont="1" applyAlignment="1">
      <alignment horizontal="centerContinuous"/>
      <protection/>
    </xf>
    <xf numFmtId="0" fontId="0" fillId="0" borderId="0" xfId="0" applyAlignment="1">
      <alignment horizontal="justify" vertical="center"/>
    </xf>
    <xf numFmtId="0" fontId="0" fillId="0" borderId="5" xfId="0" applyBorder="1" applyAlignment="1">
      <alignment horizontal="left"/>
    </xf>
    <xf numFmtId="37" fontId="16" fillId="0" borderId="4" xfId="21" applyNumberFormat="1" applyFont="1" applyBorder="1" applyAlignment="1">
      <alignment horizontal="left" indent="1"/>
      <protection/>
    </xf>
    <xf numFmtId="0" fontId="0" fillId="0" borderId="0" xfId="0" applyFont="1" applyAlignment="1">
      <alignment horizontal="justify"/>
    </xf>
    <xf numFmtId="37" fontId="16" fillId="0" borderId="0" xfId="21" applyNumberFormat="1" applyFont="1" applyAlignment="1">
      <alignment horizontal="left" vertical="center"/>
      <protection/>
    </xf>
    <xf numFmtId="0" fontId="0" fillId="0" borderId="0" xfId="0" applyAlignment="1">
      <alignment vertical="center"/>
    </xf>
    <xf numFmtId="37" fontId="16" fillId="0" borderId="0" xfId="21" applyNumberFormat="1" applyFont="1" applyAlignment="1">
      <alignment horizontal="justify" vertical="center"/>
      <protection/>
    </xf>
    <xf numFmtId="37" fontId="16" fillId="0" borderId="0" xfId="21" applyNumberFormat="1" applyFont="1" applyBorder="1" applyAlignment="1">
      <alignment horizontal="left"/>
      <protection/>
    </xf>
    <xf numFmtId="0" fontId="0" fillId="0" borderId="0" xfId="0" applyBorder="1" applyAlignment="1">
      <alignment horizontal="left"/>
    </xf>
    <xf numFmtId="0" fontId="0" fillId="0" borderId="3" xfId="0" applyBorder="1" applyAlignment="1">
      <alignment horizontal="left"/>
    </xf>
    <xf numFmtId="0" fontId="16" fillId="0" borderId="0" xfId="21" applyFont="1" applyBorder="1" applyAlignment="1">
      <alignment/>
      <protection/>
    </xf>
    <xf numFmtId="37" fontId="16" fillId="0" borderId="3" xfId="21" applyNumberFormat="1" applyFont="1" applyBorder="1" applyAlignment="1">
      <alignment horizontal="left" indent="1"/>
      <protection/>
    </xf>
    <xf numFmtId="178" fontId="17" fillId="0" borderId="5" xfId="21" applyNumberFormat="1" applyFont="1" applyBorder="1" applyAlignment="1" applyProtection="1">
      <alignment horizontal="right"/>
      <protection/>
    </xf>
    <xf numFmtId="178" fontId="17" fillId="0" borderId="0" xfId="21" applyNumberFormat="1" applyFont="1" applyFill="1" applyBorder="1" applyProtection="1">
      <alignment/>
      <protection/>
    </xf>
    <xf numFmtId="178" fontId="17" fillId="0" borderId="5" xfId="21" applyNumberFormat="1" applyFont="1" applyBorder="1" applyProtection="1">
      <alignment/>
      <protection/>
    </xf>
    <xf numFmtId="178" fontId="17" fillId="0" borderId="8" xfId="21" applyNumberFormat="1" applyFont="1" applyFill="1" applyBorder="1" applyProtection="1">
      <alignment/>
      <protection/>
    </xf>
    <xf numFmtId="178" fontId="17" fillId="0" borderId="9" xfId="21" applyNumberFormat="1" applyFont="1" applyBorder="1" applyProtection="1">
      <alignment/>
      <protection/>
    </xf>
    <xf numFmtId="172" fontId="16" fillId="0" borderId="3" xfId="21" applyNumberFormat="1" applyFont="1" applyBorder="1" applyAlignment="1" applyProtection="1">
      <alignment horizontal="left" indent="1"/>
      <protection/>
    </xf>
    <xf numFmtId="0" fontId="17" fillId="0" borderId="3" xfId="21" applyFont="1" applyBorder="1">
      <alignment/>
      <protection/>
    </xf>
    <xf numFmtId="182" fontId="17" fillId="0" borderId="3" xfId="21" applyNumberFormat="1" applyFont="1" applyBorder="1" applyAlignment="1" quotePrefix="1">
      <alignment horizontal="right"/>
      <protection/>
    </xf>
    <xf numFmtId="182" fontId="16" fillId="0" borderId="3" xfId="21" applyNumberFormat="1" applyFont="1" applyBorder="1" applyAlignment="1" quotePrefix="1">
      <alignment horizontal="right"/>
      <protection/>
    </xf>
    <xf numFmtId="172" fontId="17" fillId="0" borderId="3" xfId="21" applyNumberFormat="1" applyFont="1" applyBorder="1" applyProtection="1">
      <alignment/>
      <protection/>
    </xf>
    <xf numFmtId="37" fontId="32" fillId="0" borderId="0" xfId="21" applyNumberFormat="1" applyFont="1" applyAlignment="1">
      <alignment horizontal="right" vertical="top" wrapText="1"/>
      <protection/>
    </xf>
    <xf numFmtId="231" fontId="16" fillId="0" borderId="0" xfId="15" applyNumberFormat="1" applyFont="1" applyBorder="1" applyAlignment="1">
      <alignment horizontal="right"/>
    </xf>
    <xf numFmtId="231" fontId="16" fillId="0" borderId="3" xfId="15" applyNumberFormat="1" applyFont="1" applyBorder="1" applyAlignment="1">
      <alignment horizontal="right"/>
    </xf>
    <xf numFmtId="231" fontId="16" fillId="0" borderId="2" xfId="15" applyNumberFormat="1" applyFont="1" applyBorder="1" applyAlignment="1">
      <alignment horizontal="right"/>
    </xf>
    <xf numFmtId="180" fontId="16" fillId="0" borderId="0" xfId="0" applyNumberFormat="1" applyFont="1" applyFill="1" applyAlignment="1">
      <alignment horizontal="justify"/>
    </xf>
    <xf numFmtId="10" fontId="16" fillId="0" borderId="0" xfId="0" applyNumberFormat="1" applyFont="1" applyAlignment="1">
      <alignment horizontal="justify" vertical="top" wrapText="1"/>
    </xf>
    <xf numFmtId="49" fontId="16" fillId="0" borderId="0" xfId="0" applyNumberFormat="1" applyFont="1" applyAlignment="1">
      <alignment vertical="top" wrapText="1"/>
    </xf>
    <xf numFmtId="0" fontId="16" fillId="0" borderId="0" xfId="0" applyFont="1" applyAlignment="1">
      <alignment vertical="top" wrapText="1"/>
    </xf>
    <xf numFmtId="37" fontId="16" fillId="0" borderId="0" xfId="21" applyNumberFormat="1" applyFont="1" applyAlignment="1">
      <alignment wrapText="1"/>
      <protection/>
    </xf>
    <xf numFmtId="0" fontId="16" fillId="0" borderId="0" xfId="0" applyFont="1" applyAlignment="1">
      <alignment wrapText="1"/>
    </xf>
    <xf numFmtId="172" fontId="16" fillId="0" borderId="0" xfId="21" applyNumberFormat="1" applyFont="1" applyBorder="1" applyAlignment="1" applyProtection="1">
      <alignment horizontal="left" vertical="top" wrapText="1"/>
      <protection/>
    </xf>
    <xf numFmtId="172" fontId="16" fillId="0" borderId="0" xfId="21" applyNumberFormat="1" applyFont="1" applyBorder="1" applyAlignment="1" applyProtection="1">
      <alignment wrapText="1"/>
      <protection/>
    </xf>
    <xf numFmtId="37" fontId="16" fillId="0" borderId="4" xfId="21" applyNumberFormat="1" applyFont="1" applyBorder="1" applyAlignment="1">
      <alignment horizontal="justify"/>
      <protection/>
    </xf>
    <xf numFmtId="172" fontId="17" fillId="0" borderId="1" xfId="21" applyNumberFormat="1" applyFont="1" applyBorder="1" applyAlignment="1" applyProtection="1">
      <alignment horizontal="justify"/>
      <protection/>
    </xf>
    <xf numFmtId="0" fontId="16" fillId="0" borderId="0" xfId="0" applyNumberFormat="1" applyFont="1" applyAlignment="1">
      <alignment horizontal="justify" vertical="top" wrapText="1"/>
    </xf>
    <xf numFmtId="0" fontId="17" fillId="0" borderId="0" xfId="0" applyNumberFormat="1" applyFont="1" applyAlignment="1">
      <alignment horizontal="left" vertical="top" wrapText="1"/>
    </xf>
    <xf numFmtId="0" fontId="6" fillId="0" borderId="0" xfId="0" applyNumberFormat="1" applyFont="1" applyAlignment="1">
      <alignment horizontal="left" vertical="top" wrapText="1"/>
    </xf>
    <xf numFmtId="49" fontId="16" fillId="0" borderId="0" xfId="0" applyNumberFormat="1" applyFont="1" applyAlignment="1">
      <alignment horizontal="justify" vertical="top" wrapText="1"/>
    </xf>
    <xf numFmtId="10" fontId="17" fillId="0" borderId="0" xfId="0" applyNumberFormat="1" applyFont="1" applyFill="1" applyAlignment="1">
      <alignment horizontal="justify" vertical="top"/>
    </xf>
    <xf numFmtId="10" fontId="16" fillId="0" borderId="0" xfId="0" applyNumberFormat="1" applyFont="1" applyAlignment="1">
      <alignment vertical="top" wrapText="1"/>
    </xf>
    <xf numFmtId="0" fontId="0" fillId="0" borderId="0" xfId="0" applyAlignment="1">
      <alignment vertical="top" wrapText="1"/>
    </xf>
    <xf numFmtId="10" fontId="16" fillId="0" borderId="0" xfId="0" applyNumberFormat="1" applyFont="1" applyAlignment="1">
      <alignment horizontal="left" vertical="top" wrapText="1" indent="1"/>
    </xf>
    <xf numFmtId="0" fontId="0" fillId="0" borderId="0" xfId="0" applyAlignment="1">
      <alignment horizontal="left" vertical="top" wrapText="1" indent="1"/>
    </xf>
    <xf numFmtId="49" fontId="22" fillId="0" borderId="3" xfId="0" applyNumberFormat="1" applyFont="1" applyBorder="1" applyAlignment="1">
      <alignment horizontal="right"/>
    </xf>
    <xf numFmtId="0" fontId="21" fillId="0" borderId="3" xfId="0" applyFont="1" applyBorder="1" applyAlignment="1">
      <alignment/>
    </xf>
    <xf numFmtId="180" fontId="16" fillId="0" borderId="0" xfId="0" applyNumberFormat="1" applyFont="1" applyAlignment="1">
      <alignment horizontal="left" wrapText="1"/>
    </xf>
    <xf numFmtId="0" fontId="0" fillId="0" borderId="0" xfId="0" applyAlignment="1">
      <alignment/>
    </xf>
    <xf numFmtId="180" fontId="16" fillId="0" borderId="0" xfId="0" applyNumberFormat="1" applyFont="1" applyAlignment="1">
      <alignment horizontal="justify" wrapText="1"/>
    </xf>
    <xf numFmtId="0" fontId="16" fillId="0" borderId="0" xfId="0" applyFont="1" applyAlignment="1">
      <alignment horizontal="justify" vertical="top"/>
    </xf>
    <xf numFmtId="37" fontId="16" fillId="0" borderId="0" xfId="21" applyNumberFormat="1" applyFont="1" applyAlignment="1">
      <alignment horizontal="justify" wrapText="1"/>
      <protection/>
    </xf>
    <xf numFmtId="0" fontId="16" fillId="0" borderId="0" xfId="21" applyFont="1" applyBorder="1" applyAlignment="1">
      <alignment horizontal="left" wrapText="1"/>
      <protection/>
    </xf>
    <xf numFmtId="0" fontId="16" fillId="0" borderId="0" xfId="21" applyFont="1" applyBorder="1" applyAlignment="1">
      <alignment horizontal="justify" wrapText="1"/>
      <protection/>
    </xf>
    <xf numFmtId="0" fontId="0" fillId="0" borderId="0" xfId="0" applyFont="1" applyAlignment="1">
      <alignment horizontal="justify" wrapText="1"/>
    </xf>
    <xf numFmtId="0" fontId="32" fillId="0" borderId="0" xfId="0" applyFont="1" applyAlignment="1">
      <alignment horizontal="justify" vertical="top" wrapText="1"/>
    </xf>
    <xf numFmtId="0" fontId="0" fillId="0" borderId="0" xfId="0" applyAlignment="1">
      <alignment horizontal="justify" vertical="top"/>
    </xf>
    <xf numFmtId="0" fontId="16" fillId="0" borderId="0" xfId="21" applyFont="1" applyAlignment="1">
      <alignment horizontal="justify" vertical="top" wrapText="1"/>
      <protection/>
    </xf>
    <xf numFmtId="0" fontId="16" fillId="0" borderId="0" xfId="0" applyFont="1" applyAlignment="1">
      <alignment horizontal="justify" wrapText="1"/>
    </xf>
    <xf numFmtId="49" fontId="16" fillId="0" borderId="0" xfId="0" applyNumberFormat="1" applyFont="1" applyAlignment="1" quotePrefix="1">
      <alignment horizontal="justify" vertical="top" wrapText="1"/>
    </xf>
    <xf numFmtId="0" fontId="16" fillId="0" borderId="0" xfId="21" applyFont="1" applyFill="1" applyBorder="1" applyAlignment="1">
      <alignment horizontal="justify" wrapText="1"/>
      <protection/>
    </xf>
    <xf numFmtId="0" fontId="16" fillId="0" borderId="0" xfId="0" applyFont="1" applyAlignment="1">
      <alignment horizontal="justify" wrapText="1"/>
    </xf>
    <xf numFmtId="0" fontId="16" fillId="0" borderId="0" xfId="21" applyFont="1" applyFill="1" applyBorder="1" applyAlignment="1">
      <alignment horizontal="justify" vertical="top" wrapText="1"/>
      <protection/>
    </xf>
    <xf numFmtId="0" fontId="16" fillId="0" borderId="0" xfId="21" applyFont="1" applyAlignment="1">
      <alignment horizontal="justify" wrapText="1"/>
      <protection/>
    </xf>
    <xf numFmtId="0" fontId="14" fillId="0" borderId="1" xfId="21" applyFont="1" applyBorder="1" applyAlignment="1">
      <alignment horizontal="left" vertical="center" wrapText="1"/>
      <protection/>
    </xf>
    <xf numFmtId="0" fontId="16" fillId="0" borderId="0" xfId="21" applyFont="1" applyFill="1" applyBorder="1" applyAlignment="1">
      <alignment horizontal="left" wrapText="1"/>
      <protection/>
    </xf>
    <xf numFmtId="0" fontId="16" fillId="0" borderId="0" xfId="21" applyFont="1" applyFill="1" applyAlignment="1">
      <alignment horizontal="left" wrapText="1"/>
      <protection/>
    </xf>
    <xf numFmtId="0" fontId="17" fillId="0" borderId="5" xfId="21" applyFont="1" applyFill="1" applyBorder="1" applyAlignment="1">
      <alignment horizontal="left" vertical="center" wrapText="1"/>
      <protection/>
    </xf>
    <xf numFmtId="37" fontId="24" fillId="0" borderId="0" xfId="21" applyNumberFormat="1" applyFont="1" applyFill="1" applyAlignment="1">
      <alignment horizontal="right"/>
      <protection/>
    </xf>
    <xf numFmtId="0" fontId="24" fillId="0" borderId="0" xfId="21" applyFont="1" applyFill="1" applyAlignment="1">
      <alignment horizontal="center"/>
      <protection/>
    </xf>
    <xf numFmtId="0" fontId="24" fillId="0" borderId="0" xfId="21" applyFont="1" applyFill="1" applyAlignment="1">
      <alignment horizontal="center" wrapText="1"/>
      <protection/>
    </xf>
    <xf numFmtId="0" fontId="16" fillId="0" borderId="0" xfId="21" applyFont="1" applyFill="1" applyAlignment="1">
      <alignment horizontal="justify" vertical="top" wrapText="1"/>
      <protection/>
    </xf>
    <xf numFmtId="0" fontId="0" fillId="0" borderId="0" xfId="0" applyAlignment="1">
      <alignment horizontal="justify" wrapText="1"/>
    </xf>
    <xf numFmtId="37" fontId="16" fillId="0" borderId="0" xfId="21" applyNumberFormat="1" applyFont="1" applyFill="1" applyAlignment="1" applyProtection="1">
      <alignment horizontal="justify"/>
      <protection/>
    </xf>
    <xf numFmtId="0" fontId="0" fillId="0" borderId="0" xfId="0" applyAlignment="1">
      <alignment horizontal="justify"/>
    </xf>
    <xf numFmtId="37" fontId="17" fillId="0" borderId="4" xfId="21" applyNumberFormat="1" applyFont="1" applyFill="1" applyBorder="1" applyAlignment="1" applyProtection="1">
      <alignment horizontal="justify"/>
      <protection/>
    </xf>
    <xf numFmtId="0" fontId="0" fillId="0" borderId="4" xfId="0" applyBorder="1" applyAlignment="1">
      <alignment horizontal="justify"/>
    </xf>
    <xf numFmtId="177" fontId="16" fillId="0" borderId="3" xfId="21" applyNumberFormat="1" applyFont="1" applyFill="1" applyBorder="1" applyAlignment="1">
      <alignment horizontal="justify"/>
      <protection/>
    </xf>
    <xf numFmtId="37" fontId="24" fillId="0" borderId="0" xfId="21" applyNumberFormat="1" applyFont="1" applyFill="1" applyAlignment="1">
      <alignment horizontal="center"/>
      <protection/>
    </xf>
    <xf numFmtId="37" fontId="16" fillId="0" borderId="0" xfId="21" applyNumberFormat="1" applyFont="1" applyFill="1" applyAlignment="1">
      <alignment horizontal="justify" vertical="top" wrapText="1"/>
      <protection/>
    </xf>
    <xf numFmtId="0" fontId="16" fillId="0" borderId="0" xfId="0" applyFont="1" applyAlignment="1">
      <alignment horizontal="justify" vertical="top" wrapText="1"/>
    </xf>
    <xf numFmtId="0" fontId="0" fillId="0" borderId="0" xfId="0" applyAlignment="1">
      <alignment horizontal="justify" vertical="top" wrapText="1"/>
    </xf>
    <xf numFmtId="172" fontId="17" fillId="0" borderId="2" xfId="21" applyNumberFormat="1" applyFont="1" applyBorder="1" applyAlignment="1" applyProtection="1">
      <alignment horizontal="left" vertical="center" wrapText="1"/>
      <protection/>
    </xf>
    <xf numFmtId="172" fontId="6" fillId="0" borderId="0" xfId="21" applyNumberFormat="1" applyFont="1" applyBorder="1" applyAlignment="1" applyProtection="1">
      <alignment vertical="center" wrapText="1"/>
      <protection/>
    </xf>
    <xf numFmtId="0" fontId="0" fillId="0" borderId="0" xfId="0" applyAlignment="1">
      <alignment wrapText="1"/>
    </xf>
    <xf numFmtId="0" fontId="0" fillId="0" borderId="1" xfId="0" applyBorder="1" applyAlignment="1">
      <alignment horizontal="justify"/>
    </xf>
    <xf numFmtId="37" fontId="16" fillId="0" borderId="0" xfId="21" applyNumberFormat="1" applyFont="1" applyAlignment="1">
      <alignment horizontal="left" vertical="top" wrapText="1"/>
      <protection/>
    </xf>
    <xf numFmtId="37" fontId="16" fillId="0" borderId="0" xfId="21" applyNumberFormat="1" applyFont="1" applyAlignment="1">
      <alignment horizontal="left" wrapText="1"/>
      <protection/>
    </xf>
    <xf numFmtId="0" fontId="17" fillId="0" borderId="0" xfId="21" applyFont="1" applyAlignment="1" applyProtection="1">
      <alignment horizontal="center"/>
      <protection locked="0"/>
    </xf>
    <xf numFmtId="172" fontId="16" fillId="0" borderId="0" xfId="21" applyNumberFormat="1" applyFont="1" applyBorder="1" applyAlignment="1" applyProtection="1">
      <alignment horizontal="left" wrapText="1"/>
      <protection/>
    </xf>
    <xf numFmtId="37" fontId="16" fillId="0" borderId="0" xfId="21" applyNumberFormat="1" applyFont="1" applyBorder="1" applyAlignment="1">
      <alignment horizontal="left" indent="3"/>
      <protection/>
    </xf>
    <xf numFmtId="0" fontId="0" fillId="0" borderId="0" xfId="0" applyBorder="1" applyAlignment="1">
      <alignment horizontal="left" indent="3"/>
    </xf>
    <xf numFmtId="37" fontId="16" fillId="0" borderId="0" xfId="21" applyNumberFormat="1" applyFont="1" applyAlignment="1">
      <alignment horizontal="left" indent="3"/>
      <protection/>
    </xf>
    <xf numFmtId="0" fontId="0" fillId="0" borderId="0" xfId="0" applyAlignment="1">
      <alignment horizontal="left" indent="3"/>
    </xf>
    <xf numFmtId="37" fontId="16" fillId="0" borderId="4" xfId="21" applyNumberFormat="1" applyFont="1" applyBorder="1" applyAlignment="1">
      <alignment horizontal="left" indent="3"/>
      <protection/>
    </xf>
    <xf numFmtId="0" fontId="0" fillId="0" borderId="4" xfId="0" applyBorder="1" applyAlignment="1">
      <alignment horizontal="left" indent="3"/>
    </xf>
    <xf numFmtId="37" fontId="16" fillId="0" borderId="0" xfId="21" applyNumberFormat="1" applyFont="1" applyAlignment="1">
      <alignment horizontal="left"/>
      <protection/>
    </xf>
    <xf numFmtId="0" fontId="16" fillId="0" borderId="0" xfId="21" applyFont="1" applyAlignment="1">
      <alignment horizontal="left" wrapText="1"/>
      <protection/>
    </xf>
    <xf numFmtId="37" fontId="16" fillId="0" borderId="0" xfId="21" applyNumberFormat="1" applyFont="1" applyAlignment="1">
      <alignment horizontal="justify" vertical="top" wrapText="1"/>
      <protection/>
    </xf>
    <xf numFmtId="0" fontId="16" fillId="0" borderId="0" xfId="21" applyFont="1" applyAlignment="1">
      <alignment horizontal="justify"/>
      <protection/>
    </xf>
    <xf numFmtId="172" fontId="17" fillId="0" borderId="0" xfId="21" applyNumberFormat="1" applyFont="1" applyBorder="1" applyAlignment="1" applyProtection="1">
      <alignment horizontal="left" wrapText="1"/>
      <protection/>
    </xf>
    <xf numFmtId="37" fontId="24" fillId="0" borderId="0" xfId="21" applyNumberFormat="1" applyFont="1" applyAlignment="1">
      <alignment horizontal="center"/>
      <protection/>
    </xf>
    <xf numFmtId="172" fontId="16" fillId="0" borderId="0" xfId="21" applyNumberFormat="1" applyFont="1" applyBorder="1" applyAlignment="1" applyProtection="1">
      <alignment horizontal="justify" vertical="top" wrapText="1"/>
      <protection/>
    </xf>
    <xf numFmtId="37" fontId="16" fillId="0" borderId="0" xfId="21" applyNumberFormat="1" applyFont="1" applyBorder="1" applyAlignment="1">
      <alignment horizontal="justify" vertical="top" wrapText="1"/>
      <protection/>
    </xf>
    <xf numFmtId="37" fontId="16" fillId="0" borderId="0" xfId="21" applyNumberFormat="1" applyFont="1" applyBorder="1" applyAlignment="1">
      <alignment horizontal="left" wrapText="1"/>
      <protection/>
    </xf>
    <xf numFmtId="37" fontId="16" fillId="0" borderId="0" xfId="21" applyNumberFormat="1" applyFont="1" applyBorder="1" applyAlignment="1">
      <alignment horizontal="justify"/>
      <protection/>
    </xf>
    <xf numFmtId="37" fontId="16" fillId="0" borderId="0" xfId="21" applyNumberFormat="1" applyFont="1" applyBorder="1" applyAlignment="1" applyProtection="1">
      <alignment horizontal="left" wrapText="1"/>
      <protection locked="0"/>
    </xf>
    <xf numFmtId="172" fontId="16" fillId="0" borderId="0" xfId="21" applyNumberFormat="1" applyFont="1" applyBorder="1" applyAlignment="1" applyProtection="1">
      <alignment horizontal="justify"/>
      <protection/>
    </xf>
    <xf numFmtId="0" fontId="0" fillId="0" borderId="0" xfId="0" applyFont="1" applyAlignment="1">
      <alignment horizontal="justify"/>
    </xf>
    <xf numFmtId="0" fontId="24" fillId="0" borderId="0" xfId="21" applyFont="1" applyAlignment="1">
      <alignment horizontal="center"/>
      <protection/>
    </xf>
    <xf numFmtId="172" fontId="16" fillId="0" borderId="5" xfId="21" applyNumberFormat="1" applyFont="1" applyBorder="1" applyAlignment="1" applyProtection="1">
      <alignment horizontal="left" wrapText="1"/>
      <protection/>
    </xf>
    <xf numFmtId="0" fontId="0" fillId="0" borderId="5" xfId="0" applyBorder="1" applyAlignment="1">
      <alignment/>
    </xf>
    <xf numFmtId="172" fontId="16" fillId="0" borderId="4" xfId="21" applyNumberFormat="1" applyFont="1" applyBorder="1" applyAlignment="1" applyProtection="1">
      <alignment horizontal="left" wrapText="1"/>
      <protection/>
    </xf>
    <xf numFmtId="0" fontId="0" fillId="0" borderId="4" xfId="0" applyBorder="1" applyAlignment="1">
      <alignment/>
    </xf>
    <xf numFmtId="0" fontId="17" fillId="0" borderId="0" xfId="0" applyFont="1" applyAlignment="1">
      <alignment wrapText="1"/>
    </xf>
    <xf numFmtId="37" fontId="16" fillId="0" borderId="0" xfId="21" applyNumberFormat="1" applyFont="1" applyBorder="1" applyAlignment="1">
      <alignment horizontal="justify" wrapText="1"/>
      <protection/>
    </xf>
    <xf numFmtId="172" fontId="17" fillId="0" borderId="0" xfId="21" applyNumberFormat="1" applyFont="1" applyBorder="1" applyAlignment="1" applyProtection="1">
      <alignment horizontal="justify" vertical="top" wrapText="1"/>
      <protection/>
    </xf>
    <xf numFmtId="37" fontId="16" fillId="0" borderId="0" xfId="21" applyNumberFormat="1" applyFont="1" applyBorder="1" applyAlignment="1" applyProtection="1">
      <alignment horizontal="left" wrapText="1"/>
      <protection/>
    </xf>
    <xf numFmtId="0" fontId="16" fillId="0" borderId="2" xfId="21" applyFont="1" applyFill="1" applyBorder="1" applyAlignment="1">
      <alignment horizontal="left"/>
      <protection/>
    </xf>
    <xf numFmtId="0" fontId="16" fillId="0" borderId="3" xfId="21" applyFont="1" applyFill="1" applyBorder="1" applyAlignment="1">
      <alignment horizontal="left" wrapText="1"/>
      <protection/>
    </xf>
    <xf numFmtId="0" fontId="16" fillId="0" borderId="0" xfId="21" applyFont="1" applyAlignment="1">
      <alignment horizontal="center"/>
      <protection/>
    </xf>
    <xf numFmtId="37" fontId="16" fillId="0" borderId="0" xfId="21" applyNumberFormat="1" applyFont="1" applyAlignment="1">
      <alignment horizontal="justify" vertical="center" wrapText="1"/>
      <protection/>
    </xf>
    <xf numFmtId="0" fontId="24" fillId="0" borderId="0" xfId="21" applyFont="1" applyBorder="1" applyAlignment="1">
      <alignment horizontal="center"/>
      <protection/>
    </xf>
    <xf numFmtId="0" fontId="16" fillId="0" borderId="0" xfId="21" applyFont="1" applyAlignment="1">
      <alignment wrapText="1"/>
      <protection/>
    </xf>
    <xf numFmtId="37" fontId="16" fillId="0" borderId="0" xfId="21" applyNumberFormat="1" applyFont="1" applyAlignment="1">
      <alignment horizontal="justify"/>
      <protection/>
    </xf>
    <xf numFmtId="37" fontId="16" fillId="0" borderId="3" xfId="21" applyNumberFormat="1" applyFont="1" applyBorder="1" applyAlignment="1">
      <alignment wrapText="1"/>
      <protection/>
    </xf>
    <xf numFmtId="0" fontId="0" fillId="0" borderId="3" xfId="0" applyBorder="1" applyAlignment="1">
      <alignment wrapText="1"/>
    </xf>
    <xf numFmtId="0" fontId="0" fillId="0" borderId="0" xfId="0" applyAlignment="1">
      <alignment horizontal="left"/>
    </xf>
    <xf numFmtId="0" fontId="16" fillId="0" borderId="0" xfId="0" applyFont="1" applyAlignment="1">
      <alignment horizontal="left" vertical="top" wrapText="1"/>
    </xf>
    <xf numFmtId="37" fontId="24" fillId="0" borderId="0" xfId="21" applyNumberFormat="1" applyFont="1" applyAlignment="1">
      <alignment horizontal="justify" vertical="top" wrapText="1"/>
      <protection/>
    </xf>
    <xf numFmtId="0" fontId="16" fillId="0" borderId="0" xfId="21" applyFont="1" applyFill="1" applyAlignment="1">
      <alignment horizontal="justify" wrapText="1"/>
      <protection/>
    </xf>
    <xf numFmtId="0" fontId="16" fillId="0" borderId="3" xfId="0" applyFont="1" applyBorder="1" applyAlignment="1">
      <alignment wrapText="1"/>
    </xf>
    <xf numFmtId="37" fontId="17" fillId="0" borderId="1" xfId="21" applyNumberFormat="1" applyFont="1" applyBorder="1" applyAlignment="1">
      <alignment horizontal="left" wrapText="1"/>
      <protection/>
    </xf>
    <xf numFmtId="232" fontId="17" fillId="0" borderId="0" xfId="21" applyNumberFormat="1" applyFont="1" applyAlignment="1">
      <alignment horizontal="right"/>
      <protection/>
    </xf>
    <xf numFmtId="232" fontId="16" fillId="0" borderId="0" xfId="21" applyNumberFormat="1" applyFont="1" applyAlignment="1">
      <alignment horizontal="right"/>
      <protection/>
    </xf>
  </cellXfs>
  <cellStyles count="9">
    <cellStyle name="Normal" xfId="0"/>
    <cellStyle name="Comma" xfId="15"/>
    <cellStyle name="Comma [0]" xfId="16"/>
    <cellStyle name="Currency" xfId="17"/>
    <cellStyle name="Currency [0]" xfId="18"/>
    <cellStyle name="Followed Hyperlink" xfId="19"/>
    <cellStyle name="Hyperlink" xfId="20"/>
    <cellStyle name="Normal_IAS 2005 HY report v2 oct04"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I121"/>
  <sheetViews>
    <sheetView zoomScale="75" zoomScaleNormal="75" zoomScaleSheetLayoutView="50" workbookViewId="0" topLeftCell="A22">
      <selection activeCell="E49" sqref="E49"/>
    </sheetView>
  </sheetViews>
  <sheetFormatPr defaultColWidth="13.875" defaultRowHeight="25.5" customHeight="1"/>
  <cols>
    <col min="1" max="1" width="5.00390625" style="8" customWidth="1"/>
    <col min="2" max="2" width="69.125" style="8" customWidth="1"/>
    <col min="3" max="3" width="10.00390625" style="8" customWidth="1"/>
    <col min="4" max="4" width="9.625" style="8" customWidth="1"/>
    <col min="5" max="5" width="8.375" style="8" customWidth="1"/>
    <col min="6" max="6" width="12.00390625" style="8" customWidth="1"/>
    <col min="7" max="7" width="14.125" style="8" customWidth="1"/>
    <col min="8" max="8" width="13.50390625" style="7" customWidth="1"/>
    <col min="9" max="9" width="13.875" style="11" customWidth="1"/>
    <col min="10" max="16384" width="13.875" style="8" customWidth="1"/>
  </cols>
  <sheetData>
    <row r="1" spans="1:9" s="3" customFormat="1" ht="25.5" customHeight="1">
      <c r="A1" s="125" t="s">
        <v>759</v>
      </c>
      <c r="B1" s="2"/>
      <c r="G1" s="4"/>
      <c r="H1" s="5"/>
      <c r="I1" s="2"/>
    </row>
    <row r="2" spans="1:9" s="3" customFormat="1" ht="17.25" customHeight="1">
      <c r="A2" s="1"/>
      <c r="B2" s="2"/>
      <c r="G2" s="4"/>
      <c r="H2" s="6"/>
      <c r="I2" s="2"/>
    </row>
    <row r="3" spans="1:8" ht="21" customHeight="1">
      <c r="A3" s="134" t="s">
        <v>665</v>
      </c>
      <c r="B3" s="7"/>
      <c r="G3" s="9"/>
      <c r="H3" s="10"/>
    </row>
    <row r="4" spans="1:8" ht="61.5" customHeight="1" thickBot="1">
      <c r="A4" s="810" t="s">
        <v>596</v>
      </c>
      <c r="B4" s="810"/>
      <c r="C4" s="65"/>
      <c r="D4" s="65"/>
      <c r="E4" s="65"/>
      <c r="F4" s="65"/>
      <c r="G4" s="135" t="s">
        <v>760</v>
      </c>
      <c r="H4" s="136" t="s">
        <v>667</v>
      </c>
    </row>
    <row r="5" spans="1:9" s="68" customFormat="1" ht="15">
      <c r="A5" s="67"/>
      <c r="C5" s="69"/>
      <c r="D5" s="69"/>
      <c r="E5" s="69"/>
      <c r="F5" s="69"/>
      <c r="G5" s="69"/>
      <c r="H5" s="70"/>
      <c r="I5" s="71"/>
    </row>
    <row r="6" spans="1:8" ht="21.75" customHeight="1">
      <c r="A6" s="142" t="s">
        <v>157</v>
      </c>
      <c r="B6" s="142"/>
      <c r="C6" s="143"/>
      <c r="D6" s="143"/>
      <c r="E6" s="143"/>
      <c r="F6" s="143"/>
      <c r="G6" s="143">
        <v>426</v>
      </c>
      <c r="H6" s="144">
        <v>486</v>
      </c>
    </row>
    <row r="7" spans="1:8" ht="21.75" customHeight="1">
      <c r="A7" s="142" t="s">
        <v>668</v>
      </c>
      <c r="B7" s="142"/>
      <c r="C7" s="143"/>
      <c r="D7" s="143"/>
      <c r="E7" s="143"/>
      <c r="F7" s="143"/>
      <c r="G7" s="143">
        <v>163</v>
      </c>
      <c r="H7" s="144">
        <v>136</v>
      </c>
    </row>
    <row r="8" spans="1:8" ht="21.75" customHeight="1">
      <c r="A8" s="145" t="s">
        <v>669</v>
      </c>
      <c r="B8" s="145"/>
      <c r="C8" s="146"/>
      <c r="D8" s="146"/>
      <c r="E8" s="146"/>
      <c r="F8" s="146"/>
      <c r="G8" s="146">
        <v>44</v>
      </c>
      <c r="H8" s="147">
        <v>61</v>
      </c>
    </row>
    <row r="9" spans="1:8" ht="21.75" customHeight="1">
      <c r="A9" s="142" t="s">
        <v>56</v>
      </c>
      <c r="B9" s="142"/>
      <c r="C9" s="143"/>
      <c r="D9" s="143"/>
      <c r="E9" s="143"/>
      <c r="F9" s="143"/>
      <c r="G9" s="143">
        <f>SUM(G6:G8)</f>
        <v>633</v>
      </c>
      <c r="H9" s="144">
        <f>SUM(H6:H8)</f>
        <v>683</v>
      </c>
    </row>
    <row r="10" spans="1:8" ht="21.75" customHeight="1">
      <c r="A10" s="142" t="s">
        <v>670</v>
      </c>
      <c r="B10" s="142"/>
      <c r="C10" s="143"/>
      <c r="D10" s="143"/>
      <c r="E10" s="143"/>
      <c r="F10" s="143"/>
      <c r="G10" s="143">
        <v>755</v>
      </c>
      <c r="H10" s="144">
        <v>368</v>
      </c>
    </row>
    <row r="11" spans="1:8" ht="21.75" customHeight="1">
      <c r="A11" s="142" t="s">
        <v>671</v>
      </c>
      <c r="B11" s="142"/>
      <c r="C11" s="143"/>
      <c r="D11" s="143"/>
      <c r="E11" s="143"/>
      <c r="F11" s="143"/>
      <c r="G11" s="143">
        <v>568</v>
      </c>
      <c r="H11" s="144">
        <v>464</v>
      </c>
    </row>
    <row r="12" spans="1:8" ht="21.75" customHeight="1">
      <c r="A12" s="145" t="s">
        <v>615</v>
      </c>
      <c r="B12" s="145"/>
      <c r="C12" s="148"/>
      <c r="D12" s="148"/>
      <c r="E12" s="148"/>
      <c r="F12" s="148"/>
      <c r="G12" s="148">
        <v>-244</v>
      </c>
      <c r="H12" s="149">
        <v>-241</v>
      </c>
    </row>
    <row r="13" spans="1:8" ht="21.75" customHeight="1">
      <c r="A13" s="142" t="s">
        <v>484</v>
      </c>
      <c r="B13" s="142"/>
      <c r="C13" s="150"/>
      <c r="D13" s="150"/>
      <c r="E13" s="150"/>
      <c r="F13" s="150"/>
      <c r="G13" s="150">
        <f>SUM(G9:G12)</f>
        <v>1712</v>
      </c>
      <c r="H13" s="151">
        <f>SUM(H9:H12)</f>
        <v>1274</v>
      </c>
    </row>
    <row r="14" spans="1:8" ht="21.75" customHeight="1">
      <c r="A14" s="142" t="s">
        <v>381</v>
      </c>
      <c r="B14" s="142"/>
      <c r="C14" s="150"/>
      <c r="D14" s="150"/>
      <c r="E14" s="150"/>
      <c r="F14" s="150"/>
      <c r="G14" s="150">
        <v>-120</v>
      </c>
      <c r="H14" s="152" t="s">
        <v>524</v>
      </c>
    </row>
    <row r="15" spans="1:9" ht="21.75" customHeight="1">
      <c r="A15" s="153" t="s">
        <v>221</v>
      </c>
      <c r="B15" s="71"/>
      <c r="C15" s="150"/>
      <c r="D15" s="150"/>
      <c r="E15" s="150"/>
      <c r="F15" s="150"/>
      <c r="G15" s="150">
        <v>1001</v>
      </c>
      <c r="H15" s="151">
        <v>570</v>
      </c>
      <c r="I15" s="8"/>
    </row>
    <row r="16" spans="1:9" ht="21.75" customHeight="1">
      <c r="A16" s="153" t="s">
        <v>595</v>
      </c>
      <c r="B16" s="71"/>
      <c r="C16" s="150"/>
      <c r="D16" s="150"/>
      <c r="E16" s="150"/>
      <c r="F16" s="150"/>
      <c r="G16" s="150">
        <v>-47</v>
      </c>
      <c r="H16" s="151">
        <v>-12</v>
      </c>
      <c r="I16" s="8"/>
    </row>
    <row r="17" spans="1:9" ht="21.75" customHeight="1">
      <c r="A17" s="154" t="s">
        <v>817</v>
      </c>
      <c r="B17" s="155"/>
      <c r="C17" s="148"/>
      <c r="D17" s="148"/>
      <c r="E17" s="148"/>
      <c r="F17" s="148"/>
      <c r="G17" s="148">
        <v>-302</v>
      </c>
      <c r="H17" s="149">
        <v>-48</v>
      </c>
      <c r="I17" s="8"/>
    </row>
    <row r="18" spans="1:9" ht="12" customHeight="1">
      <c r="A18" s="142"/>
      <c r="B18" s="71"/>
      <c r="C18" s="156"/>
      <c r="D18" s="156"/>
      <c r="E18" s="156"/>
      <c r="F18" s="156"/>
      <c r="G18" s="156"/>
      <c r="H18" s="157"/>
      <c r="I18" s="8"/>
    </row>
    <row r="19" spans="1:8" ht="21.75" customHeight="1">
      <c r="A19" s="145" t="s">
        <v>485</v>
      </c>
      <c r="B19" s="145"/>
      <c r="C19" s="148"/>
      <c r="D19" s="148"/>
      <c r="E19" s="148"/>
      <c r="F19" s="148"/>
      <c r="G19" s="148">
        <f>SUM(G13:G17)</f>
        <v>2244</v>
      </c>
      <c r="H19" s="149">
        <f>SUM(H13:H17)</f>
        <v>1784</v>
      </c>
    </row>
    <row r="20" spans="1:8" ht="11.25" customHeight="1">
      <c r="A20" s="142"/>
      <c r="B20" s="158"/>
      <c r="C20" s="159"/>
      <c r="D20" s="159"/>
      <c r="E20" s="159"/>
      <c r="F20" s="159"/>
      <c r="G20" s="159"/>
      <c r="H20" s="160"/>
    </row>
    <row r="21" spans="1:8" ht="23.25" customHeight="1">
      <c r="A21" s="145"/>
      <c r="B21" s="145"/>
      <c r="C21" s="729"/>
      <c r="D21" s="729"/>
      <c r="E21" s="729"/>
      <c r="F21" s="729"/>
      <c r="G21" s="729"/>
      <c r="H21" s="730"/>
    </row>
    <row r="22" spans="1:8" ht="24" customHeight="1">
      <c r="A22" s="142" t="s">
        <v>592</v>
      </c>
      <c r="B22" s="142"/>
      <c r="C22" s="161"/>
      <c r="D22" s="161"/>
      <c r="E22" s="161"/>
      <c r="F22" s="161"/>
      <c r="G22" s="161">
        <v>56.6</v>
      </c>
      <c r="H22" s="162" t="s">
        <v>818</v>
      </c>
    </row>
    <row r="23" spans="1:8" ht="19.5" customHeight="1">
      <c r="A23" s="142" t="s">
        <v>74</v>
      </c>
      <c r="B23" s="142"/>
      <c r="C23" s="161"/>
      <c r="D23" s="161"/>
      <c r="E23" s="161"/>
      <c r="F23" s="161"/>
      <c r="G23" s="161">
        <v>66.9</v>
      </c>
      <c r="H23" s="162">
        <v>53.7</v>
      </c>
    </row>
    <row r="24" spans="1:8" ht="21.75" customHeight="1" thickBot="1">
      <c r="A24" s="163" t="s">
        <v>591</v>
      </c>
      <c r="B24" s="163"/>
      <c r="C24" s="164"/>
      <c r="D24" s="164"/>
      <c r="E24" s="164"/>
      <c r="F24" s="164"/>
      <c r="G24" s="164">
        <v>10.3</v>
      </c>
      <c r="H24" s="165">
        <v>8.6</v>
      </c>
    </row>
    <row r="25" spans="1:8" ht="17.25">
      <c r="A25" s="16"/>
      <c r="B25" s="16"/>
      <c r="H25" s="19"/>
    </row>
    <row r="26" spans="1:2" ht="25.5" customHeight="1">
      <c r="A26" s="554" t="s">
        <v>446</v>
      </c>
      <c r="B26" s="16"/>
    </row>
    <row r="27" spans="1:2" ht="17.25">
      <c r="A27" s="16"/>
      <c r="B27" s="16"/>
    </row>
    <row r="28" spans="1:8" ht="30" customHeight="1" thickBot="1">
      <c r="A28" s="21" t="s">
        <v>360</v>
      </c>
      <c r="B28" s="20"/>
      <c r="C28" s="76"/>
      <c r="D28" s="76"/>
      <c r="E28" s="76"/>
      <c r="F28" s="76"/>
      <c r="G28" s="734" t="s">
        <v>161</v>
      </c>
      <c r="H28" s="733" t="s">
        <v>160</v>
      </c>
    </row>
    <row r="29" spans="1:2" ht="9" customHeight="1">
      <c r="A29" s="16"/>
      <c r="B29" s="16"/>
    </row>
    <row r="30" spans="1:8" ht="20.25" customHeight="1">
      <c r="A30" s="142" t="s">
        <v>180</v>
      </c>
      <c r="B30" s="142"/>
      <c r="C30" s="143"/>
      <c r="D30" s="143"/>
      <c r="E30" s="143"/>
      <c r="F30" s="143"/>
      <c r="G30" s="731" t="s">
        <v>158</v>
      </c>
      <c r="H30" s="732" t="s">
        <v>159</v>
      </c>
    </row>
    <row r="31" spans="1:8" ht="21.75" customHeight="1">
      <c r="A31" s="142" t="s">
        <v>74</v>
      </c>
      <c r="B31" s="142"/>
      <c r="C31" s="370"/>
      <c r="D31" s="370"/>
      <c r="E31" s="370"/>
      <c r="F31" s="370"/>
      <c r="G31" s="879">
        <v>31.6</v>
      </c>
      <c r="H31" s="880">
        <v>24.4</v>
      </c>
    </row>
    <row r="32" spans="1:8" ht="21.75" customHeight="1" thickBot="1">
      <c r="A32" s="163" t="s">
        <v>590</v>
      </c>
      <c r="B32" s="163"/>
      <c r="C32" s="164"/>
      <c r="D32" s="164"/>
      <c r="E32" s="164"/>
      <c r="F32" s="164"/>
      <c r="G32" s="164" t="s">
        <v>447</v>
      </c>
      <c r="H32" s="372">
        <v>4.5</v>
      </c>
    </row>
    <row r="33" spans="1:2" ht="24.75" customHeight="1">
      <c r="A33" s="16"/>
      <c r="B33" s="16"/>
    </row>
    <row r="34" spans="1:8" ht="88.5" customHeight="1" thickBot="1">
      <c r="A34" s="91" t="s">
        <v>673</v>
      </c>
      <c r="B34" s="20"/>
      <c r="C34" s="74"/>
      <c r="D34" s="74"/>
      <c r="E34" s="74"/>
      <c r="F34" s="74"/>
      <c r="G34" s="282" t="s">
        <v>625</v>
      </c>
      <c r="H34" s="136" t="s">
        <v>626</v>
      </c>
    </row>
    <row r="35" spans="1:8" ht="33" customHeight="1">
      <c r="A35" s="811" t="s">
        <v>484</v>
      </c>
      <c r="B35" s="811"/>
      <c r="C35" s="143"/>
      <c r="D35" s="143"/>
      <c r="E35" s="143"/>
      <c r="F35" s="143"/>
      <c r="G35" s="731" t="s">
        <v>162</v>
      </c>
      <c r="H35" s="732" t="s">
        <v>163</v>
      </c>
    </row>
    <row r="36" spans="1:8" ht="21.75" customHeight="1">
      <c r="A36" s="142" t="s">
        <v>180</v>
      </c>
      <c r="B36" s="142"/>
      <c r="C36" s="143"/>
      <c r="D36" s="143"/>
      <c r="E36" s="143"/>
      <c r="F36" s="143"/>
      <c r="G36" s="731" t="s">
        <v>158</v>
      </c>
      <c r="H36" s="732" t="s">
        <v>164</v>
      </c>
    </row>
    <row r="37" spans="1:8" ht="21.75" customHeight="1">
      <c r="A37" s="142" t="s">
        <v>593</v>
      </c>
      <c r="B37" s="142"/>
      <c r="C37" s="370"/>
      <c r="D37" s="370"/>
      <c r="E37" s="370"/>
      <c r="F37" s="370"/>
      <c r="G37" s="879">
        <v>32.2</v>
      </c>
      <c r="H37" s="880">
        <v>22.7</v>
      </c>
    </row>
    <row r="38" spans="1:8" ht="21.75" customHeight="1">
      <c r="A38" s="142" t="s">
        <v>382</v>
      </c>
      <c r="B38" s="142"/>
      <c r="C38" s="370"/>
      <c r="D38" s="370"/>
      <c r="E38" s="370"/>
      <c r="F38" s="370"/>
      <c r="G38" s="879">
        <v>31.6</v>
      </c>
      <c r="H38" s="880">
        <v>28.4</v>
      </c>
    </row>
    <row r="39" spans="1:8" ht="21.75" customHeight="1" thickBot="1">
      <c r="A39" s="163" t="s">
        <v>591</v>
      </c>
      <c r="B39" s="163"/>
      <c r="C39" s="164"/>
      <c r="D39" s="164"/>
      <c r="E39" s="164"/>
      <c r="F39" s="164"/>
      <c r="G39" s="164">
        <v>5.2</v>
      </c>
      <c r="H39" s="372">
        <v>4.7</v>
      </c>
    </row>
    <row r="40" spans="1:8" ht="23.25" customHeight="1">
      <c r="A40" s="142"/>
      <c r="B40" s="142"/>
      <c r="C40" s="68"/>
      <c r="D40" s="68"/>
      <c r="E40" s="68"/>
      <c r="F40" s="68"/>
      <c r="G40" s="68"/>
      <c r="H40" s="181"/>
    </row>
    <row r="41" spans="1:9" ht="24" customHeight="1">
      <c r="A41" s="145"/>
      <c r="B41" s="145"/>
      <c r="C41" s="406"/>
      <c r="D41" s="406"/>
      <c r="E41" s="406"/>
      <c r="F41" s="406"/>
      <c r="G41" s="406">
        <v>2005</v>
      </c>
      <c r="H41" s="407">
        <v>2004</v>
      </c>
      <c r="I41" s="24"/>
    </row>
    <row r="42" spans="1:8" ht="21.75" customHeight="1">
      <c r="A42" s="204" t="s">
        <v>165</v>
      </c>
      <c r="B42" s="142"/>
      <c r="C42" s="408"/>
      <c r="D42" s="408"/>
      <c r="E42" s="408"/>
      <c r="F42" s="408"/>
      <c r="G42" s="450">
        <v>15.95</v>
      </c>
      <c r="H42" s="624">
        <v>15.48</v>
      </c>
    </row>
    <row r="43" spans="1:8" ht="12" customHeight="1">
      <c r="A43" s="204"/>
      <c r="B43" s="142"/>
      <c r="C43" s="68"/>
      <c r="D43" s="68"/>
      <c r="E43" s="68"/>
      <c r="F43" s="68"/>
      <c r="G43" s="68"/>
      <c r="H43" s="68"/>
    </row>
    <row r="44" spans="1:8" ht="17.25">
      <c r="A44" s="204" t="s">
        <v>57</v>
      </c>
      <c r="B44" s="142"/>
      <c r="C44" s="68"/>
      <c r="D44" s="68"/>
      <c r="E44" s="68"/>
      <c r="F44" s="68"/>
      <c r="G44" s="450">
        <v>16.32</v>
      </c>
      <c r="H44" s="624">
        <v>15.84</v>
      </c>
    </row>
    <row r="45" spans="1:8" ht="12" customHeight="1">
      <c r="A45" s="204"/>
      <c r="B45" s="142"/>
      <c r="C45" s="68"/>
      <c r="D45" s="68"/>
      <c r="E45" s="68"/>
      <c r="F45" s="68"/>
      <c r="G45" s="68"/>
      <c r="H45" s="409"/>
    </row>
    <row r="46" spans="1:8" ht="17.25" customHeight="1" thickBot="1">
      <c r="A46" s="410" t="s">
        <v>445</v>
      </c>
      <c r="B46" s="163"/>
      <c r="C46" s="411"/>
      <c r="D46" s="411"/>
      <c r="E46" s="411"/>
      <c r="F46" s="411"/>
      <c r="G46" s="411">
        <v>234</v>
      </c>
      <c r="H46" s="412">
        <v>197</v>
      </c>
    </row>
    <row r="47" spans="1:8" ht="15" customHeight="1">
      <c r="A47" s="204"/>
      <c r="B47" s="142"/>
      <c r="C47" s="71"/>
      <c r="D47" s="71"/>
      <c r="E47" s="71"/>
      <c r="F47" s="71"/>
      <c r="G47" s="413"/>
      <c r="H47" s="409"/>
    </row>
    <row r="48" spans="1:8" ht="15" customHeight="1">
      <c r="A48" s="204"/>
      <c r="B48" s="142"/>
      <c r="C48" s="71"/>
      <c r="D48" s="71"/>
      <c r="E48" s="71"/>
      <c r="F48" s="71"/>
      <c r="G48" s="413"/>
      <c r="H48" s="409"/>
    </row>
    <row r="49" spans="1:8" ht="15" customHeight="1">
      <c r="A49" s="204"/>
      <c r="B49" s="142"/>
      <c r="C49" s="71"/>
      <c r="D49" s="71"/>
      <c r="E49" s="71"/>
      <c r="F49" s="71"/>
      <c r="G49" s="413"/>
      <c r="H49" s="409"/>
    </row>
    <row r="50" spans="1:8" ht="28.5" customHeight="1">
      <c r="A50" s="204"/>
      <c r="B50" s="142"/>
      <c r="C50" s="71"/>
      <c r="D50" s="71"/>
      <c r="E50" s="71"/>
      <c r="F50" s="71"/>
      <c r="G50" s="413"/>
      <c r="H50" s="409"/>
    </row>
    <row r="51" spans="1:8" ht="17.25">
      <c r="A51" s="415" t="s">
        <v>597</v>
      </c>
      <c r="B51" s="142"/>
      <c r="C51" s="142"/>
      <c r="D51" s="142"/>
      <c r="E51" s="142"/>
      <c r="F51" s="142"/>
      <c r="G51" s="414"/>
      <c r="H51" s="142"/>
    </row>
    <row r="52" spans="1:8" ht="17.25">
      <c r="A52" s="415"/>
      <c r="B52" s="142"/>
      <c r="C52" s="142"/>
      <c r="D52" s="142"/>
      <c r="E52" s="142"/>
      <c r="F52" s="142"/>
      <c r="G52" s="414"/>
      <c r="H52" s="142"/>
    </row>
    <row r="53" spans="1:8" ht="51" customHeight="1">
      <c r="A53" s="806" t="s">
        <v>16</v>
      </c>
      <c r="B53" s="807"/>
      <c r="C53" s="807"/>
      <c r="D53" s="807"/>
      <c r="E53" s="807"/>
      <c r="F53" s="807"/>
      <c r="G53" s="807"/>
      <c r="H53" s="807"/>
    </row>
    <row r="54" spans="1:8" ht="17.25">
      <c r="A54" s="704"/>
      <c r="B54" s="680"/>
      <c r="C54" s="680"/>
      <c r="D54" s="680"/>
      <c r="E54" s="680"/>
      <c r="F54" s="680"/>
      <c r="G54" s="680"/>
      <c r="H54" s="680"/>
    </row>
    <row r="55" spans="1:8" ht="63" customHeight="1">
      <c r="A55" s="806" t="s">
        <v>323</v>
      </c>
      <c r="B55" s="807"/>
      <c r="C55" s="807"/>
      <c r="D55" s="807"/>
      <c r="E55" s="807"/>
      <c r="F55" s="807"/>
      <c r="G55" s="807"/>
      <c r="H55" s="807"/>
    </row>
    <row r="56" spans="1:8" ht="17.25">
      <c r="A56" s="704"/>
      <c r="B56" s="680"/>
      <c r="C56" s="680"/>
      <c r="D56" s="680"/>
      <c r="E56" s="680"/>
      <c r="F56" s="680"/>
      <c r="G56" s="680"/>
      <c r="H56" s="680"/>
    </row>
    <row r="57" spans="1:8" ht="17.25">
      <c r="A57" s="142"/>
      <c r="B57" s="142"/>
      <c r="C57" s="142"/>
      <c r="D57" s="142"/>
      <c r="E57" s="142"/>
      <c r="F57" s="142"/>
      <c r="G57" s="414"/>
      <c r="H57" s="142"/>
    </row>
    <row r="58" spans="1:8" ht="17.25">
      <c r="A58" s="415" t="s">
        <v>598</v>
      </c>
      <c r="B58" s="142"/>
      <c r="C58" s="142"/>
      <c r="D58" s="142"/>
      <c r="E58" s="142"/>
      <c r="F58" s="142"/>
      <c r="G58" s="414"/>
      <c r="H58" s="142"/>
    </row>
    <row r="59" spans="1:8" ht="12" customHeight="1">
      <c r="A59" s="415"/>
      <c r="B59" s="142"/>
      <c r="C59" s="142"/>
      <c r="D59" s="142"/>
      <c r="E59" s="142"/>
      <c r="F59" s="142"/>
      <c r="G59" s="414"/>
      <c r="H59" s="142"/>
    </row>
    <row r="60" spans="1:8" ht="49.5" customHeight="1">
      <c r="A60" s="806" t="s">
        <v>557</v>
      </c>
      <c r="B60" s="807"/>
      <c r="C60" s="807"/>
      <c r="D60" s="807"/>
      <c r="E60" s="807"/>
      <c r="F60" s="807"/>
      <c r="G60" s="807"/>
      <c r="H60" s="807"/>
    </row>
    <row r="61" spans="1:8" ht="17.25">
      <c r="A61" s="142"/>
      <c r="B61" s="142"/>
      <c r="C61" s="142"/>
      <c r="D61" s="142"/>
      <c r="E61" s="142"/>
      <c r="F61" s="142"/>
      <c r="G61" s="414"/>
      <c r="H61" s="142"/>
    </row>
    <row r="62" spans="1:8" ht="48" customHeight="1">
      <c r="A62" s="808" t="s">
        <v>425</v>
      </c>
      <c r="B62" s="807"/>
      <c r="C62" s="807"/>
      <c r="D62" s="807"/>
      <c r="E62" s="807"/>
      <c r="F62" s="807"/>
      <c r="G62" s="807"/>
      <c r="H62" s="807"/>
    </row>
    <row r="63" spans="1:8" ht="17.25">
      <c r="A63" s="270"/>
      <c r="B63" s="270"/>
      <c r="C63" s="142"/>
      <c r="D63" s="142"/>
      <c r="E63" s="142"/>
      <c r="F63" s="142"/>
      <c r="G63" s="414"/>
      <c r="H63" s="142"/>
    </row>
    <row r="64" spans="1:8" ht="48" customHeight="1">
      <c r="A64" s="270" t="s">
        <v>674</v>
      </c>
      <c r="B64" s="808" t="s">
        <v>17</v>
      </c>
      <c r="C64" s="808"/>
      <c r="D64" s="808"/>
      <c r="E64" s="808"/>
      <c r="F64" s="808"/>
      <c r="G64" s="808"/>
      <c r="H64" s="808"/>
    </row>
    <row r="65" spans="1:8" ht="17.25">
      <c r="A65" s="270"/>
      <c r="B65" s="142"/>
      <c r="C65" s="142"/>
      <c r="D65" s="142"/>
      <c r="E65" s="142"/>
      <c r="F65" s="142"/>
      <c r="G65" s="181"/>
      <c r="H65" s="181"/>
    </row>
    <row r="66" spans="1:8" ht="36" customHeight="1">
      <c r="A66" s="270" t="s">
        <v>675</v>
      </c>
      <c r="B66" s="808" t="s">
        <v>819</v>
      </c>
      <c r="C66" s="808"/>
      <c r="D66" s="808"/>
      <c r="E66" s="808"/>
      <c r="F66" s="808"/>
      <c r="G66" s="808"/>
      <c r="H66" s="808"/>
    </row>
    <row r="67" spans="1:8" ht="17.25">
      <c r="A67" s="270"/>
      <c r="B67" s="142"/>
      <c r="C67" s="142"/>
      <c r="D67" s="142"/>
      <c r="E67" s="142"/>
      <c r="F67" s="142"/>
      <c r="G67" s="181"/>
      <c r="H67" s="181"/>
    </row>
    <row r="68" spans="1:8" ht="36" customHeight="1">
      <c r="A68" s="270" t="s">
        <v>676</v>
      </c>
      <c r="B68" s="808" t="s">
        <v>547</v>
      </c>
      <c r="C68" s="808"/>
      <c r="D68" s="808"/>
      <c r="E68" s="808"/>
      <c r="F68" s="808"/>
      <c r="G68" s="808"/>
      <c r="H68" s="808"/>
    </row>
    <row r="69" spans="1:8" ht="17.25">
      <c r="A69" s="142"/>
      <c r="B69" s="142"/>
      <c r="C69" s="142"/>
      <c r="D69" s="142"/>
      <c r="E69" s="142"/>
      <c r="F69" s="142"/>
      <c r="G69" s="181"/>
      <c r="H69" s="181"/>
    </row>
    <row r="70" spans="1:8" ht="54" customHeight="1">
      <c r="A70" s="809" t="s">
        <v>242</v>
      </c>
      <c r="B70" s="809"/>
      <c r="C70" s="809"/>
      <c r="D70" s="809"/>
      <c r="E70" s="809"/>
      <c r="F70" s="809"/>
      <c r="G70" s="809"/>
      <c r="H70" s="809"/>
    </row>
    <row r="71" spans="3:7" ht="22.5" customHeight="1">
      <c r="C71" s="16"/>
      <c r="D71" s="16"/>
      <c r="E71" s="16"/>
      <c r="F71" s="16"/>
      <c r="G71" s="7"/>
    </row>
    <row r="72" spans="1:8" ht="67.5" customHeight="1">
      <c r="A72" s="806" t="s">
        <v>324</v>
      </c>
      <c r="B72" s="807"/>
      <c r="C72" s="807"/>
      <c r="D72" s="807"/>
      <c r="E72" s="807"/>
      <c r="F72" s="807"/>
      <c r="G72" s="807"/>
      <c r="H72" s="807"/>
    </row>
    <row r="73" spans="3:7" ht="21" customHeight="1">
      <c r="C73" s="16"/>
      <c r="D73" s="16"/>
      <c r="E73" s="16"/>
      <c r="F73" s="16"/>
      <c r="G73" s="7"/>
    </row>
    <row r="74" spans="1:8" ht="19.5" customHeight="1">
      <c r="A74" s="806"/>
      <c r="B74" s="807"/>
      <c r="C74" s="807"/>
      <c r="D74" s="807"/>
      <c r="E74" s="807"/>
      <c r="F74" s="807"/>
      <c r="G74" s="807"/>
      <c r="H74" s="807"/>
    </row>
    <row r="75" spans="3:7" ht="19.5" customHeight="1">
      <c r="C75" s="16"/>
      <c r="D75" s="16"/>
      <c r="E75" s="16"/>
      <c r="F75" s="16"/>
      <c r="G75" s="7"/>
    </row>
    <row r="76" spans="3:7" ht="21" customHeight="1">
      <c r="C76" s="16"/>
      <c r="D76" s="16"/>
      <c r="E76" s="16"/>
      <c r="F76" s="16"/>
      <c r="G76" s="7"/>
    </row>
    <row r="77" spans="3:7" ht="25.5" customHeight="1">
      <c r="C77" s="16"/>
      <c r="D77" s="16"/>
      <c r="E77" s="16"/>
      <c r="F77" s="16"/>
      <c r="G77" s="7"/>
    </row>
    <row r="78" spans="3:7" ht="25.5" customHeight="1">
      <c r="C78" s="16"/>
      <c r="D78" s="16"/>
      <c r="E78" s="16"/>
      <c r="F78" s="16"/>
      <c r="G78" s="7"/>
    </row>
    <row r="79" spans="3:7" ht="25.5" customHeight="1">
      <c r="C79" s="16"/>
      <c r="D79" s="16"/>
      <c r="E79" s="16"/>
      <c r="F79" s="16"/>
      <c r="G79" s="7"/>
    </row>
    <row r="80" spans="3:7" ht="25.5" customHeight="1">
      <c r="C80" s="16"/>
      <c r="D80" s="16"/>
      <c r="E80" s="16"/>
      <c r="F80" s="16"/>
      <c r="G80" s="7"/>
    </row>
    <row r="81" spans="3:7" ht="25.5" customHeight="1">
      <c r="C81" s="16"/>
      <c r="D81" s="16"/>
      <c r="E81" s="16"/>
      <c r="F81" s="16"/>
      <c r="G81" s="7"/>
    </row>
    <row r="82" spans="3:7" ht="25.5" customHeight="1">
      <c r="C82" s="16"/>
      <c r="D82" s="16"/>
      <c r="E82" s="16"/>
      <c r="F82" s="16"/>
      <c r="G82" s="7"/>
    </row>
    <row r="83" spans="3:7" ht="25.5" customHeight="1">
      <c r="C83" s="16"/>
      <c r="D83" s="16"/>
      <c r="E83" s="16"/>
      <c r="F83" s="16"/>
      <c r="G83" s="7"/>
    </row>
    <row r="84" spans="3:7" ht="25.5" customHeight="1">
      <c r="C84" s="16"/>
      <c r="D84" s="16"/>
      <c r="E84" s="16"/>
      <c r="F84" s="16"/>
      <c r="G84" s="7"/>
    </row>
    <row r="85" spans="3:7" ht="25.5" customHeight="1">
      <c r="C85" s="16"/>
      <c r="D85" s="16"/>
      <c r="E85" s="16"/>
      <c r="F85" s="16"/>
      <c r="G85" s="7"/>
    </row>
    <row r="86" spans="3:7" ht="25.5" customHeight="1">
      <c r="C86" s="16"/>
      <c r="D86" s="16"/>
      <c r="E86" s="16"/>
      <c r="F86" s="16"/>
      <c r="G86" s="7"/>
    </row>
    <row r="87" spans="3:7" ht="25.5" customHeight="1">
      <c r="C87" s="16"/>
      <c r="D87" s="16"/>
      <c r="E87" s="16"/>
      <c r="F87" s="16"/>
      <c r="G87" s="7"/>
    </row>
    <row r="88" spans="1:7" ht="25.5" customHeight="1">
      <c r="A88" s="16"/>
      <c r="B88" s="16"/>
      <c r="C88" s="16"/>
      <c r="D88" s="16"/>
      <c r="E88" s="16"/>
      <c r="F88" s="16"/>
      <c r="G88" s="7"/>
    </row>
    <row r="89" spans="3:9" s="26" customFormat="1" ht="25.5" customHeight="1">
      <c r="C89" s="11"/>
      <c r="D89" s="11"/>
      <c r="E89" s="11"/>
      <c r="F89" s="11"/>
      <c r="G89" s="27"/>
      <c r="H89" s="27"/>
      <c r="I89" s="11"/>
    </row>
    <row r="90" spans="3:9" s="26" customFormat="1" ht="25.5" customHeight="1">
      <c r="C90" s="23"/>
      <c r="D90" s="23"/>
      <c r="E90" s="23"/>
      <c r="F90" s="23"/>
      <c r="G90" s="11"/>
      <c r="H90" s="23"/>
      <c r="I90" s="11"/>
    </row>
    <row r="91" spans="3:9" s="26" customFormat="1" ht="25.5" customHeight="1">
      <c r="C91" s="28"/>
      <c r="D91" s="28"/>
      <c r="E91" s="28"/>
      <c r="F91" s="28"/>
      <c r="G91" s="29"/>
      <c r="H91" s="28"/>
      <c r="I91" s="11"/>
    </row>
    <row r="92" spans="3:9" s="26" customFormat="1" ht="25.5" customHeight="1">
      <c r="C92" s="28"/>
      <c r="D92" s="28"/>
      <c r="E92" s="28"/>
      <c r="F92" s="28"/>
      <c r="G92" s="29"/>
      <c r="H92" s="28"/>
      <c r="I92" s="11"/>
    </row>
    <row r="93" spans="1:9" s="26" customFormat="1" ht="25.5" customHeight="1">
      <c r="A93" s="11"/>
      <c r="C93" s="28"/>
      <c r="D93" s="28"/>
      <c r="E93" s="28"/>
      <c r="F93" s="28"/>
      <c r="G93" s="29"/>
      <c r="H93" s="28"/>
      <c r="I93" s="11"/>
    </row>
    <row r="94" spans="1:9" s="26" customFormat="1" ht="25.5" customHeight="1">
      <c r="A94" s="11"/>
      <c r="C94" s="28"/>
      <c r="D94" s="28"/>
      <c r="E94" s="28"/>
      <c r="F94" s="28"/>
      <c r="G94" s="29"/>
      <c r="H94" s="28"/>
      <c r="I94" s="11"/>
    </row>
    <row r="95" spans="1:9" ht="25.5" customHeight="1">
      <c r="A95" s="16"/>
      <c r="B95" s="16"/>
      <c r="C95" s="16"/>
      <c r="D95" s="16"/>
      <c r="E95" s="16"/>
      <c r="F95" s="16"/>
      <c r="G95" s="7"/>
      <c r="I95" s="16"/>
    </row>
    <row r="96" spans="1:9" ht="25.5" customHeight="1">
      <c r="A96" s="7"/>
      <c r="B96" s="7"/>
      <c r="C96" s="7"/>
      <c r="D96" s="7"/>
      <c r="E96" s="7"/>
      <c r="F96" s="7"/>
      <c r="G96" s="7"/>
      <c r="I96" s="7"/>
    </row>
    <row r="97" spans="1:9" ht="25.5" customHeight="1">
      <c r="A97" s="7"/>
      <c r="B97" s="16"/>
      <c r="C97" s="7"/>
      <c r="D97" s="7"/>
      <c r="E97" s="7"/>
      <c r="F97" s="7"/>
      <c r="G97" s="7"/>
      <c r="I97" s="7"/>
    </row>
    <row r="98" spans="8:9" ht="25.5" customHeight="1">
      <c r="H98" s="8"/>
      <c r="I98" s="8"/>
    </row>
    <row r="99" spans="8:9" ht="25.5" customHeight="1">
      <c r="H99" s="8"/>
      <c r="I99" s="8"/>
    </row>
    <row r="100" spans="8:9" ht="25.5" customHeight="1">
      <c r="H100" s="8"/>
      <c r="I100" s="8"/>
    </row>
    <row r="101" spans="8:9" ht="25.5" customHeight="1">
      <c r="H101" s="8"/>
      <c r="I101" s="8"/>
    </row>
    <row r="102" spans="8:9" ht="25.5" customHeight="1">
      <c r="H102" s="8"/>
      <c r="I102" s="8"/>
    </row>
    <row r="103" spans="8:9" ht="25.5" customHeight="1">
      <c r="H103" s="8"/>
      <c r="I103" s="8"/>
    </row>
    <row r="104" s="11" customFormat="1" ht="25.5" customHeight="1"/>
    <row r="105" s="11" customFormat="1" ht="25.5" customHeight="1"/>
    <row r="106" s="11" customFormat="1" ht="25.5" customHeight="1"/>
    <row r="107" s="11" customFormat="1" ht="25.5" customHeight="1"/>
    <row r="108" s="11" customFormat="1" ht="25.5" customHeight="1"/>
    <row r="109" spans="8:9" ht="25.5" customHeight="1">
      <c r="H109" s="8"/>
      <c r="I109" s="8"/>
    </row>
    <row r="110" spans="8:9" ht="25.5" customHeight="1">
      <c r="H110" s="8"/>
      <c r="I110" s="8"/>
    </row>
    <row r="111" spans="8:9" ht="25.5" customHeight="1">
      <c r="H111" s="8"/>
      <c r="I111" s="8"/>
    </row>
    <row r="112" spans="8:9" ht="25.5" customHeight="1">
      <c r="H112" s="8"/>
      <c r="I112" s="8"/>
    </row>
    <row r="113" spans="8:9" ht="25.5" customHeight="1">
      <c r="H113" s="8"/>
      <c r="I113" s="8"/>
    </row>
    <row r="114" spans="8:9" ht="25.5" customHeight="1">
      <c r="H114" s="8"/>
      <c r="I114" s="8"/>
    </row>
    <row r="115" spans="8:9" ht="25.5" customHeight="1">
      <c r="H115" s="8"/>
      <c r="I115" s="8"/>
    </row>
    <row r="116" spans="8:9" ht="25.5" customHeight="1">
      <c r="H116" s="8"/>
      <c r="I116" s="8"/>
    </row>
    <row r="117" spans="8:9" ht="25.5" customHeight="1">
      <c r="H117" s="8"/>
      <c r="I117" s="8"/>
    </row>
    <row r="118" spans="8:9" ht="25.5" customHeight="1">
      <c r="H118" s="8"/>
      <c r="I118" s="8"/>
    </row>
    <row r="119" spans="8:9" ht="25.5" customHeight="1">
      <c r="H119" s="8"/>
      <c r="I119" s="8"/>
    </row>
    <row r="120" spans="8:9" ht="25.5" customHeight="1">
      <c r="H120" s="8"/>
      <c r="I120" s="8"/>
    </row>
    <row r="121" spans="8:9" ht="25.5" customHeight="1">
      <c r="H121" s="8"/>
      <c r="I121" s="8"/>
    </row>
  </sheetData>
  <mergeCells count="12">
    <mergeCell ref="A4:B4"/>
    <mergeCell ref="A35:B35"/>
    <mergeCell ref="B64:H64"/>
    <mergeCell ref="A53:H53"/>
    <mergeCell ref="A60:H60"/>
    <mergeCell ref="A62:H62"/>
    <mergeCell ref="A55:H55"/>
    <mergeCell ref="A74:H74"/>
    <mergeCell ref="A72:H72"/>
    <mergeCell ref="B66:H66"/>
    <mergeCell ref="B68:H68"/>
    <mergeCell ref="A70:H70"/>
  </mergeCells>
  <printOptions/>
  <pageMargins left="0.3937007874015748" right="0.3937007874015748" top="0.3937007874015748" bottom="0.3937007874015748" header="0.1968503937007874" footer="0.1968503937007874"/>
  <pageSetup horizontalDpi="600" verticalDpi="600" orientation="portrait" paperSize="9" scale="60" r:id="rId1"/>
  <rowBreaks count="2" manualBreakCount="2">
    <brk id="48" max="255" man="1"/>
    <brk id="94" max="13" man="1"/>
  </rowBreaks>
  <colBreaks count="1" manualBreakCount="1">
    <brk id="8" max="65535" man="1"/>
  </colBreaks>
</worksheet>
</file>

<file path=xl/worksheets/sheet10.xml><?xml version="1.0" encoding="utf-8"?>
<worksheet xmlns="http://schemas.openxmlformats.org/spreadsheetml/2006/main" xmlns:r="http://schemas.openxmlformats.org/officeDocument/2006/relationships">
  <sheetPr codeName="Sheet332"/>
  <dimension ref="A1:H91"/>
  <sheetViews>
    <sheetView showGridLines="0" zoomScale="75" zoomScaleNormal="75" workbookViewId="0" topLeftCell="A36">
      <selection activeCell="A36" sqref="A36"/>
    </sheetView>
  </sheetViews>
  <sheetFormatPr defaultColWidth="9.00390625" defaultRowHeight="25.5" customHeight="1"/>
  <cols>
    <col min="1" max="1" width="4.00390625" style="43" customWidth="1"/>
    <col min="2" max="2" width="86.25390625" style="43" customWidth="1"/>
    <col min="3" max="3" width="10.00390625" style="43" customWidth="1"/>
    <col min="4" max="4" width="13.25390625" style="43" customWidth="1"/>
    <col min="5" max="5" width="14.75390625" style="43" customWidth="1"/>
    <col min="6" max="6" width="14.625" style="43" customWidth="1"/>
    <col min="7" max="16384" width="9.75390625" style="8" customWidth="1"/>
  </cols>
  <sheetData>
    <row r="1" s="2" customFormat="1" ht="25.5" customHeight="1">
      <c r="A1" s="128" t="s">
        <v>286</v>
      </c>
    </row>
    <row r="2" s="2" customFormat="1" ht="17.25" customHeight="1">
      <c r="A2" s="8"/>
    </row>
    <row r="3" spans="1:6" ht="21" customHeight="1">
      <c r="A3" s="17" t="s">
        <v>287</v>
      </c>
      <c r="B3" s="8"/>
      <c r="C3" s="8"/>
      <c r="D3" s="8"/>
      <c r="E3" s="8"/>
      <c r="F3" s="8"/>
    </row>
    <row r="4" spans="1:8" ht="22.5" customHeight="1">
      <c r="A4" s="127"/>
      <c r="B4" s="126"/>
      <c r="C4" s="8"/>
      <c r="D4" s="8"/>
      <c r="E4" s="8"/>
      <c r="F4" s="8"/>
      <c r="G4" s="68"/>
      <c r="H4" s="68"/>
    </row>
    <row r="5" spans="1:6" ht="48" customHeight="1" thickBot="1">
      <c r="A5" s="633" t="s">
        <v>93</v>
      </c>
      <c r="B5" s="49"/>
      <c r="C5" s="49"/>
      <c r="D5" s="49"/>
      <c r="E5" s="282" t="s">
        <v>30</v>
      </c>
      <c r="F5" s="283" t="s">
        <v>29</v>
      </c>
    </row>
    <row r="6" spans="1:8" ht="21.75" customHeight="1">
      <c r="A6" s="273" t="s">
        <v>779</v>
      </c>
      <c r="B6" s="71"/>
      <c r="C6" s="253"/>
      <c r="D6" s="253"/>
      <c r="E6" s="253"/>
      <c r="F6" s="253"/>
      <c r="G6" s="68"/>
      <c r="H6" s="68"/>
    </row>
    <row r="7" spans="1:8" ht="21.75" customHeight="1">
      <c r="A7" s="138" t="s">
        <v>634</v>
      </c>
      <c r="B7" s="138"/>
      <c r="C7" s="138"/>
      <c r="D7" s="138"/>
      <c r="E7" s="188"/>
      <c r="F7" s="188"/>
      <c r="G7" s="68"/>
      <c r="H7" s="68"/>
    </row>
    <row r="8" spans="1:8" ht="18" customHeight="1">
      <c r="A8" s="138"/>
      <c r="B8" s="138" t="s">
        <v>390</v>
      </c>
      <c r="C8" s="138"/>
      <c r="D8" s="138"/>
      <c r="E8" s="227">
        <v>607</v>
      </c>
      <c r="F8" s="188">
        <v>784</v>
      </c>
      <c r="G8" s="68"/>
      <c r="H8" s="68"/>
    </row>
    <row r="9" spans="1:8" ht="18" customHeight="1">
      <c r="A9" s="138"/>
      <c r="B9" s="138" t="s">
        <v>391</v>
      </c>
      <c r="C9" s="138"/>
      <c r="D9" s="138"/>
      <c r="E9" s="227">
        <v>1341</v>
      </c>
      <c r="F9" s="188">
        <v>1461</v>
      </c>
      <c r="G9" s="68"/>
      <c r="H9" s="68"/>
    </row>
    <row r="10" spans="1:8" ht="21.75" customHeight="1">
      <c r="A10" s="178"/>
      <c r="B10" s="178" t="s">
        <v>780</v>
      </c>
      <c r="C10" s="178"/>
      <c r="D10" s="178"/>
      <c r="E10" s="274">
        <f>SUM(E8:E9)</f>
        <v>1948</v>
      </c>
      <c r="F10" s="178">
        <f>SUM(F8:F9)</f>
        <v>2245</v>
      </c>
      <c r="G10" s="68"/>
      <c r="H10" s="68"/>
    </row>
    <row r="11" spans="1:8" ht="9.75" customHeight="1">
      <c r="A11" s="188"/>
      <c r="B11" s="188"/>
      <c r="C11" s="188"/>
      <c r="D11" s="188"/>
      <c r="E11" s="227"/>
      <c r="F11" s="188"/>
      <c r="G11" s="68"/>
      <c r="H11" s="68"/>
    </row>
    <row r="12" spans="1:8" ht="21.75" customHeight="1">
      <c r="A12" s="138" t="s">
        <v>43</v>
      </c>
      <c r="B12" s="138"/>
      <c r="C12" s="138"/>
      <c r="D12" s="138"/>
      <c r="E12" s="227"/>
      <c r="F12" s="188"/>
      <c r="G12" s="68"/>
      <c r="H12" s="68"/>
    </row>
    <row r="13" spans="1:8" ht="21" customHeight="1">
      <c r="A13" s="138"/>
      <c r="B13" s="138" t="s">
        <v>781</v>
      </c>
      <c r="C13" s="138"/>
      <c r="D13" s="138"/>
      <c r="E13" s="227">
        <v>35</v>
      </c>
      <c r="F13" s="188">
        <v>798</v>
      </c>
      <c r="G13" s="68"/>
      <c r="H13" s="68"/>
    </row>
    <row r="14" spans="1:8" ht="21" customHeight="1">
      <c r="A14" s="138"/>
      <c r="B14" s="138" t="s">
        <v>274</v>
      </c>
      <c r="C14" s="138"/>
      <c r="D14" s="138"/>
      <c r="E14" s="227">
        <v>2405</v>
      </c>
      <c r="F14" s="188">
        <v>2244</v>
      </c>
      <c r="G14" s="68"/>
      <c r="H14" s="68"/>
    </row>
    <row r="15" spans="1:8" ht="21.75" customHeight="1">
      <c r="A15" s="178"/>
      <c r="B15" s="178" t="s">
        <v>780</v>
      </c>
      <c r="C15" s="178"/>
      <c r="D15" s="178"/>
      <c r="E15" s="274">
        <f>SUM(E13:E14)</f>
        <v>2440</v>
      </c>
      <c r="F15" s="178">
        <f>SUM(F13:F14)</f>
        <v>3042</v>
      </c>
      <c r="G15" s="68"/>
      <c r="H15" s="68"/>
    </row>
    <row r="16" spans="1:8" ht="9.75" customHeight="1">
      <c r="A16" s="138"/>
      <c r="B16" s="138"/>
      <c r="C16" s="138"/>
      <c r="D16" s="138"/>
      <c r="E16" s="227"/>
      <c r="F16" s="188"/>
      <c r="G16" s="68"/>
      <c r="H16" s="68"/>
    </row>
    <row r="17" spans="1:8" ht="21.75" customHeight="1">
      <c r="A17" s="275" t="s">
        <v>619</v>
      </c>
      <c r="B17" s="138"/>
      <c r="C17" s="138"/>
      <c r="D17" s="138"/>
      <c r="E17" s="227"/>
      <c r="F17" s="188"/>
      <c r="G17" s="68"/>
      <c r="H17" s="68"/>
    </row>
    <row r="18" spans="1:8" ht="21" customHeight="1">
      <c r="A18" s="138"/>
      <c r="B18" s="138" t="s">
        <v>402</v>
      </c>
      <c r="C18" s="138"/>
      <c r="D18" s="138"/>
      <c r="E18" s="227">
        <v>910</v>
      </c>
      <c r="F18" s="188">
        <v>967</v>
      </c>
      <c r="G18" s="68"/>
      <c r="H18" s="68"/>
    </row>
    <row r="19" spans="1:8" ht="21" customHeight="1">
      <c r="A19" s="138"/>
      <c r="B19" s="138" t="s">
        <v>526</v>
      </c>
      <c r="C19" s="138"/>
      <c r="D19" s="138"/>
      <c r="E19" s="227">
        <v>1278</v>
      </c>
      <c r="F19" s="188">
        <v>1018</v>
      </c>
      <c r="G19" s="68"/>
      <c r="H19" s="68"/>
    </row>
    <row r="20" spans="1:8" ht="21" customHeight="1">
      <c r="A20" s="138"/>
      <c r="B20" s="138" t="s">
        <v>782</v>
      </c>
      <c r="C20" s="138"/>
      <c r="D20" s="138"/>
      <c r="E20" s="227">
        <v>755</v>
      </c>
      <c r="F20" s="188">
        <v>827</v>
      </c>
      <c r="G20" s="68"/>
      <c r="H20" s="68"/>
    </row>
    <row r="21" spans="1:8" ht="21" customHeight="1">
      <c r="A21" s="138"/>
      <c r="B21" s="138" t="s">
        <v>789</v>
      </c>
      <c r="C21" s="138"/>
      <c r="D21" s="138"/>
      <c r="E21" s="227">
        <v>231</v>
      </c>
      <c r="F21" s="188">
        <v>159</v>
      </c>
      <c r="G21" s="68"/>
      <c r="H21" s="68"/>
    </row>
    <row r="22" spans="1:8" ht="21" customHeight="1">
      <c r="A22" s="138"/>
      <c r="B22" s="138" t="s">
        <v>783</v>
      </c>
      <c r="C22" s="184"/>
      <c r="D22" s="184"/>
      <c r="E22" s="227">
        <v>1791</v>
      </c>
      <c r="F22" s="188">
        <v>1733</v>
      </c>
      <c r="G22" s="68"/>
      <c r="H22" s="68"/>
    </row>
    <row r="23" spans="1:8" ht="21" customHeight="1">
      <c r="A23" s="138"/>
      <c r="B23" s="138" t="s">
        <v>784</v>
      </c>
      <c r="C23" s="138"/>
      <c r="D23" s="138"/>
      <c r="E23" s="227">
        <v>1318</v>
      </c>
      <c r="F23" s="188">
        <v>1188</v>
      </c>
      <c r="G23" s="68"/>
      <c r="H23" s="68"/>
    </row>
    <row r="24" spans="1:6" ht="21.75" customHeight="1">
      <c r="A24" s="178"/>
      <c r="B24" s="178" t="s">
        <v>780</v>
      </c>
      <c r="C24" s="178"/>
      <c r="D24" s="178"/>
      <c r="E24" s="274">
        <f>SUM(E18:E23)</f>
        <v>6283</v>
      </c>
      <c r="F24" s="178">
        <f>SUM(F18:F23)</f>
        <v>5892</v>
      </c>
    </row>
    <row r="25" spans="1:6" ht="9.75" customHeight="1">
      <c r="A25" s="138"/>
      <c r="B25" s="138"/>
      <c r="C25" s="138"/>
      <c r="D25" s="138"/>
      <c r="E25" s="227"/>
      <c r="F25" s="188"/>
    </row>
    <row r="26" spans="1:6" ht="21.75" customHeight="1">
      <c r="A26" s="138" t="s">
        <v>651</v>
      </c>
      <c r="B26" s="138"/>
      <c r="C26" s="138"/>
      <c r="D26" s="138"/>
      <c r="E26" s="175"/>
      <c r="F26" s="138"/>
    </row>
    <row r="27" spans="1:6" ht="21" customHeight="1">
      <c r="A27" s="138"/>
      <c r="B27" s="138" t="s">
        <v>786</v>
      </c>
      <c r="C27" s="138"/>
      <c r="D27" s="138"/>
      <c r="E27" s="227">
        <v>13180</v>
      </c>
      <c r="F27" s="188">
        <v>13303</v>
      </c>
    </row>
    <row r="28" spans="1:6" ht="21" customHeight="1">
      <c r="A28" s="138"/>
      <c r="B28" s="138" t="s">
        <v>403</v>
      </c>
      <c r="C28" s="138"/>
      <c r="D28" s="138"/>
      <c r="E28" s="227">
        <v>5</v>
      </c>
      <c r="F28" s="188">
        <v>5</v>
      </c>
    </row>
    <row r="29" spans="1:8" ht="21" customHeight="1">
      <c r="A29" s="138"/>
      <c r="B29" s="138" t="s">
        <v>620</v>
      </c>
      <c r="C29" s="138"/>
      <c r="D29" s="138"/>
      <c r="E29" s="227"/>
      <c r="F29" s="188"/>
      <c r="G29" s="68"/>
      <c r="H29" s="68"/>
    </row>
    <row r="30" spans="1:8" ht="21" customHeight="1">
      <c r="A30" s="138"/>
      <c r="B30" s="138" t="s">
        <v>408</v>
      </c>
      <c r="C30" s="138"/>
      <c r="D30" s="138"/>
      <c r="E30" s="227">
        <v>13245</v>
      </c>
      <c r="F30" s="188">
        <v>12430</v>
      </c>
      <c r="G30" s="68"/>
      <c r="H30" s="68"/>
    </row>
    <row r="31" spans="1:8" ht="21" customHeight="1">
      <c r="A31" s="138"/>
      <c r="B31" s="138" t="s">
        <v>507</v>
      </c>
      <c r="C31" s="138"/>
      <c r="D31" s="138"/>
      <c r="E31" s="227">
        <v>71985</v>
      </c>
      <c r="F31" s="188">
        <v>54466</v>
      </c>
      <c r="G31" s="68"/>
      <c r="H31" s="68"/>
    </row>
    <row r="32" spans="1:8" ht="21" customHeight="1">
      <c r="A32" s="138"/>
      <c r="B32" s="138" t="s">
        <v>788</v>
      </c>
      <c r="C32" s="138"/>
      <c r="D32" s="138"/>
      <c r="E32" s="227">
        <v>82471</v>
      </c>
      <c r="F32" s="188">
        <v>76374</v>
      </c>
      <c r="G32" s="68"/>
      <c r="H32" s="68"/>
    </row>
    <row r="33" spans="1:8" ht="21" customHeight="1">
      <c r="A33" s="138"/>
      <c r="B33" s="138" t="s">
        <v>472</v>
      </c>
      <c r="C33" s="138"/>
      <c r="D33" s="188"/>
      <c r="E33" s="227">
        <v>3879</v>
      </c>
      <c r="F33" s="188">
        <v>2537</v>
      </c>
      <c r="G33" s="68"/>
      <c r="H33" s="68"/>
    </row>
    <row r="34" spans="1:6" ht="21" customHeight="1">
      <c r="A34" s="138"/>
      <c r="B34" s="138" t="s">
        <v>787</v>
      </c>
      <c r="C34" s="138"/>
      <c r="D34" s="138"/>
      <c r="E34" s="631">
        <v>7627</v>
      </c>
      <c r="F34" s="188">
        <v>5271</v>
      </c>
    </row>
    <row r="35" spans="1:6" ht="21.75" customHeight="1">
      <c r="A35" s="178"/>
      <c r="B35" s="178" t="s">
        <v>685</v>
      </c>
      <c r="C35" s="178"/>
      <c r="D35" s="178"/>
      <c r="E35" s="274">
        <f>SUM(E27:E34)</f>
        <v>192392</v>
      </c>
      <c r="F35" s="178">
        <f>SUM(F27:F34)</f>
        <v>164386</v>
      </c>
    </row>
    <row r="36" spans="1:8" ht="9.75" customHeight="1">
      <c r="A36" s="138"/>
      <c r="B36" s="68"/>
      <c r="C36" s="138"/>
      <c r="D36" s="138"/>
      <c r="E36" s="227"/>
      <c r="F36" s="188"/>
      <c r="G36" s="68"/>
      <c r="H36" s="68"/>
    </row>
    <row r="37" spans="1:8" ht="20.25" customHeight="1">
      <c r="A37" s="188" t="s">
        <v>826</v>
      </c>
      <c r="B37" s="188"/>
      <c r="C37" s="188"/>
      <c r="D37" s="188"/>
      <c r="E37" s="227">
        <v>728</v>
      </c>
      <c r="F37" s="188">
        <v>100</v>
      </c>
      <c r="G37" s="68"/>
      <c r="H37" s="68"/>
    </row>
    <row r="38" spans="1:8" s="56" customFormat="1" ht="21.75" customHeight="1">
      <c r="A38" s="138" t="s">
        <v>409</v>
      </c>
      <c r="B38" s="443"/>
      <c r="C38" s="138"/>
      <c r="D38" s="138"/>
      <c r="E38" s="227">
        <v>3586</v>
      </c>
      <c r="F38" s="188">
        <v>4341</v>
      </c>
      <c r="G38" s="443"/>
      <c r="H38" s="443"/>
    </row>
    <row r="39" spans="1:8" ht="21.75" customHeight="1" thickBot="1">
      <c r="A39" s="226" t="s">
        <v>410</v>
      </c>
      <c r="B39" s="198"/>
      <c r="C39" s="198"/>
      <c r="D39" s="198"/>
      <c r="E39" s="226">
        <f>E35+E24+E15+E10+E38+E37</f>
        <v>207377</v>
      </c>
      <c r="F39" s="198">
        <f>F37+F38+F35+F24+F15+F10</f>
        <v>180006</v>
      </c>
      <c r="G39" s="68"/>
      <c r="H39" s="68"/>
    </row>
    <row r="40" spans="1:8" ht="9.75" customHeight="1">
      <c r="A40" s="138"/>
      <c r="B40" s="138"/>
      <c r="C40" s="138"/>
      <c r="D40" s="138"/>
      <c r="E40" s="227"/>
      <c r="F40" s="188"/>
      <c r="G40" s="68"/>
      <c r="H40" s="68"/>
    </row>
    <row r="41" spans="1:8" ht="21.75" customHeight="1">
      <c r="A41" s="223" t="s">
        <v>411</v>
      </c>
      <c r="B41" s="138"/>
      <c r="C41" s="138"/>
      <c r="D41" s="138"/>
      <c r="E41" s="227"/>
      <c r="F41" s="188"/>
      <c r="G41" s="68"/>
      <c r="H41" s="68"/>
    </row>
    <row r="42" spans="1:8" ht="9.75" customHeight="1">
      <c r="A42" s="138"/>
      <c r="B42" s="138"/>
      <c r="C42" s="138"/>
      <c r="D42" s="138"/>
      <c r="E42" s="175"/>
      <c r="F42" s="138"/>
      <c r="G42" s="68"/>
      <c r="H42" s="68"/>
    </row>
    <row r="43" spans="1:8" ht="21.75" customHeight="1">
      <c r="A43" s="175" t="s">
        <v>772</v>
      </c>
      <c r="B43" s="138"/>
      <c r="C43" s="138"/>
      <c r="D43" s="138"/>
      <c r="E43" s="227"/>
      <c r="F43" s="188"/>
      <c r="G43" s="68"/>
      <c r="H43" s="68"/>
    </row>
    <row r="44" spans="1:8" ht="21" customHeight="1">
      <c r="A44" s="138" t="s">
        <v>412</v>
      </c>
      <c r="B44" s="138"/>
      <c r="C44" s="138"/>
      <c r="D44" s="138"/>
      <c r="E44" s="227">
        <v>5194</v>
      </c>
      <c r="F44" s="188">
        <v>4489</v>
      </c>
      <c r="G44" s="68"/>
      <c r="H44" s="68"/>
    </row>
    <row r="45" spans="1:8" ht="21" customHeight="1">
      <c r="A45" s="138" t="s">
        <v>111</v>
      </c>
      <c r="B45" s="138"/>
      <c r="C45" s="138"/>
      <c r="D45" s="138"/>
      <c r="E45" s="227">
        <v>172</v>
      </c>
      <c r="F45" s="188">
        <v>137</v>
      </c>
      <c r="G45" s="68"/>
      <c r="H45" s="68"/>
    </row>
    <row r="46" spans="1:8" ht="21.75" customHeight="1">
      <c r="A46" s="178" t="s">
        <v>414</v>
      </c>
      <c r="B46" s="178"/>
      <c r="C46" s="178"/>
      <c r="D46" s="178"/>
      <c r="E46" s="274">
        <f>SUM(E44:E45)</f>
        <v>5366</v>
      </c>
      <c r="F46" s="178">
        <f>SUM(F44:F45)</f>
        <v>4626</v>
      </c>
      <c r="G46" s="68"/>
      <c r="H46" s="68"/>
    </row>
    <row r="47" spans="1:8" ht="9.75" customHeight="1">
      <c r="A47" s="138"/>
      <c r="B47" s="138"/>
      <c r="C47" s="138"/>
      <c r="D47" s="138"/>
      <c r="E47" s="227"/>
      <c r="F47" s="188"/>
      <c r="G47" s="68"/>
      <c r="H47" s="68"/>
    </row>
    <row r="48" spans="1:8" ht="21.75" customHeight="1">
      <c r="A48" s="175" t="s">
        <v>415</v>
      </c>
      <c r="B48" s="138"/>
      <c r="C48" s="138"/>
      <c r="D48" s="138"/>
      <c r="E48" s="227"/>
      <c r="F48" s="188"/>
      <c r="G48" s="68"/>
      <c r="H48" s="68"/>
    </row>
    <row r="49" spans="1:8" ht="21.75" customHeight="1">
      <c r="A49" s="138" t="s">
        <v>416</v>
      </c>
      <c r="B49" s="138"/>
      <c r="C49" s="138"/>
      <c r="D49" s="138"/>
      <c r="E49" s="227">
        <v>5830</v>
      </c>
      <c r="F49" s="188">
        <v>6607</v>
      </c>
      <c r="G49" s="68"/>
      <c r="H49" s="68"/>
    </row>
    <row r="50" spans="1:8" ht="9.75" customHeight="1">
      <c r="A50" s="217"/>
      <c r="B50" s="138"/>
      <c r="C50" s="138"/>
      <c r="D50" s="138"/>
      <c r="E50" s="227"/>
      <c r="F50" s="188"/>
      <c r="G50" s="68"/>
      <c r="H50" s="68"/>
    </row>
    <row r="51" spans="1:8" ht="22.5" customHeight="1">
      <c r="A51" s="842" t="s">
        <v>137</v>
      </c>
      <c r="B51" s="842"/>
      <c r="C51" s="516"/>
      <c r="D51" s="516"/>
      <c r="E51" s="532"/>
      <c r="F51" s="523"/>
      <c r="G51" s="518"/>
      <c r="H51" s="518"/>
    </row>
    <row r="52" spans="1:8" ht="21" customHeight="1">
      <c r="A52" s="68"/>
      <c r="B52" s="627" t="s">
        <v>94</v>
      </c>
      <c r="C52" s="627"/>
      <c r="D52" s="138"/>
      <c r="E52" s="631">
        <v>120436</v>
      </c>
      <c r="F52" s="769">
        <v>0</v>
      </c>
      <c r="G52" s="68"/>
      <c r="H52" s="68"/>
    </row>
    <row r="53" spans="1:8" ht="21" customHeight="1">
      <c r="A53" s="68"/>
      <c r="B53" s="627" t="s">
        <v>790</v>
      </c>
      <c r="C53" s="627"/>
      <c r="D53" s="138"/>
      <c r="E53" s="631">
        <v>26523</v>
      </c>
      <c r="F53" s="769">
        <v>0</v>
      </c>
      <c r="G53" s="68"/>
      <c r="H53" s="68"/>
    </row>
    <row r="54" spans="1:8" ht="21" customHeight="1">
      <c r="A54" s="523"/>
      <c r="B54" s="627" t="s">
        <v>791</v>
      </c>
      <c r="C54" s="628"/>
      <c r="D54" s="138"/>
      <c r="E54" s="631">
        <v>12026</v>
      </c>
      <c r="F54" s="769">
        <v>0</v>
      </c>
      <c r="G54" s="518"/>
      <c r="H54" s="518"/>
    </row>
    <row r="55" spans="1:8" ht="21" customHeight="1">
      <c r="A55" s="188"/>
      <c r="B55" s="628" t="s">
        <v>279</v>
      </c>
      <c r="C55" s="628"/>
      <c r="D55" s="138"/>
      <c r="E55" s="631" t="s">
        <v>383</v>
      </c>
      <c r="F55" s="188">
        <v>104996</v>
      </c>
      <c r="G55" s="68"/>
      <c r="H55" s="68"/>
    </row>
    <row r="56" spans="1:8" ht="18" customHeight="1">
      <c r="A56" s="523"/>
      <c r="B56" s="628" t="s">
        <v>95</v>
      </c>
      <c r="C56" s="628"/>
      <c r="D56" s="138"/>
      <c r="E56" s="631" t="s">
        <v>383</v>
      </c>
      <c r="F56" s="444">
        <v>24066</v>
      </c>
      <c r="G56" s="518"/>
      <c r="H56" s="518"/>
    </row>
    <row r="57" spans="1:8" ht="21" customHeight="1">
      <c r="A57" s="68"/>
      <c r="B57" s="627" t="s">
        <v>138</v>
      </c>
      <c r="C57" s="627"/>
      <c r="D57" s="138"/>
      <c r="E57" s="631"/>
      <c r="F57" s="208"/>
      <c r="G57" s="68"/>
      <c r="H57" s="68"/>
    </row>
    <row r="58" spans="1:8" ht="19.5" customHeight="1">
      <c r="A58" s="188"/>
      <c r="B58" s="271" t="s">
        <v>758</v>
      </c>
      <c r="C58" s="523"/>
      <c r="D58" s="138"/>
      <c r="E58" s="631">
        <v>11357</v>
      </c>
      <c r="F58" s="769">
        <v>0</v>
      </c>
      <c r="G58" s="518"/>
      <c r="H58" s="518"/>
    </row>
    <row r="59" spans="1:8" ht="21" customHeight="1">
      <c r="A59" s="188"/>
      <c r="B59" s="271" t="s">
        <v>512</v>
      </c>
      <c r="C59" s="188"/>
      <c r="D59" s="138"/>
      <c r="E59" s="631" t="s">
        <v>383</v>
      </c>
      <c r="F59" s="188">
        <v>16149</v>
      </c>
      <c r="G59" s="68"/>
      <c r="H59" s="68"/>
    </row>
    <row r="60" spans="1:8" ht="9.75" customHeight="1">
      <c r="A60" s="138"/>
      <c r="B60" s="516"/>
      <c r="C60" s="516"/>
      <c r="D60" s="516"/>
      <c r="E60" s="532"/>
      <c r="F60" s="523"/>
      <c r="G60" s="518"/>
      <c r="H60" s="518"/>
    </row>
    <row r="61" spans="1:8" ht="21.75" customHeight="1">
      <c r="A61" s="178"/>
      <c r="B61" s="748" t="s">
        <v>780</v>
      </c>
      <c r="C61" s="260"/>
      <c r="D61" s="260"/>
      <c r="E61" s="629">
        <f>SUM(E52:E59)</f>
        <v>170342</v>
      </c>
      <c r="F61" s="630">
        <f>SUM(F52:F60)</f>
        <v>145211</v>
      </c>
      <c r="G61" s="68"/>
      <c r="H61" s="68"/>
    </row>
    <row r="62" spans="1:8" ht="9.75" customHeight="1">
      <c r="A62" s="217"/>
      <c r="B62" s="516"/>
      <c r="C62" s="516"/>
      <c r="D62" s="516"/>
      <c r="E62" s="631"/>
      <c r="F62" s="444"/>
      <c r="G62" s="518"/>
      <c r="H62" s="518"/>
    </row>
    <row r="63" spans="1:8" ht="21.75" customHeight="1">
      <c r="A63" s="138" t="s">
        <v>13</v>
      </c>
      <c r="B63" s="188"/>
      <c r="C63" s="71"/>
      <c r="D63" s="71"/>
      <c r="E63" s="631"/>
      <c r="F63" s="444"/>
      <c r="G63" s="68"/>
      <c r="H63" s="68"/>
    </row>
    <row r="64" spans="1:8" ht="27" customHeight="1">
      <c r="A64" s="8"/>
      <c r="B64" s="627" t="s">
        <v>14</v>
      </c>
      <c r="C64" s="753"/>
      <c r="D64" s="753"/>
      <c r="E64" s="631">
        <v>1646</v>
      </c>
      <c r="F64" s="444">
        <v>1429</v>
      </c>
      <c r="G64" s="518"/>
      <c r="H64" s="518"/>
    </row>
    <row r="65" spans="1:6" ht="21" customHeight="1">
      <c r="A65" s="8"/>
      <c r="B65" s="757" t="s">
        <v>454</v>
      </c>
      <c r="C65" s="754"/>
      <c r="D65" s="754"/>
      <c r="E65" s="631">
        <v>1093</v>
      </c>
      <c r="F65" s="444">
        <v>1368</v>
      </c>
    </row>
    <row r="66" spans="1:6" ht="21.75" customHeight="1">
      <c r="A66" s="725"/>
      <c r="B66" s="627"/>
      <c r="C66" s="747"/>
      <c r="D66" s="747"/>
      <c r="E66" s="726">
        <f>SUM(E64:E65)</f>
        <v>2739</v>
      </c>
      <c r="F66" s="727">
        <f>SUM(F64:F65)</f>
        <v>2797</v>
      </c>
    </row>
    <row r="67" spans="1:6" ht="19.5" customHeight="1">
      <c r="A67" s="8"/>
      <c r="B67" s="627" t="s">
        <v>12</v>
      </c>
      <c r="C67" s="755"/>
      <c r="D67" s="756"/>
      <c r="E67" s="631">
        <v>452</v>
      </c>
      <c r="F67" s="444">
        <v>451</v>
      </c>
    </row>
    <row r="68" spans="1:6" ht="21.75" customHeight="1">
      <c r="A68" s="178"/>
      <c r="B68" s="748" t="s">
        <v>685</v>
      </c>
      <c r="C68" s="260"/>
      <c r="D68" s="260"/>
      <c r="E68" s="629">
        <f>SUM(E66:E67)</f>
        <v>3191</v>
      </c>
      <c r="F68" s="630">
        <f>SUM(F66:F67)</f>
        <v>3248</v>
      </c>
    </row>
    <row r="69" spans="1:6" ht="13.5" customHeight="1">
      <c r="A69" s="188"/>
      <c r="B69" s="188"/>
      <c r="C69" s="71"/>
      <c r="D69" s="71"/>
      <c r="E69" s="631"/>
      <c r="F69" s="444"/>
    </row>
    <row r="70" spans="1:6" ht="21" customHeight="1">
      <c r="A70" s="138" t="s">
        <v>792</v>
      </c>
      <c r="B70" s="188"/>
      <c r="C70" s="68"/>
      <c r="D70" s="68"/>
      <c r="E70" s="631"/>
      <c r="F70" s="444"/>
    </row>
    <row r="71" spans="2:6" ht="21" customHeight="1">
      <c r="B71" s="627" t="s">
        <v>139</v>
      </c>
      <c r="C71" s="68"/>
      <c r="D71" s="68"/>
      <c r="E71" s="631">
        <v>6432</v>
      </c>
      <c r="F71" s="444">
        <v>6421</v>
      </c>
    </row>
    <row r="72" spans="2:6" ht="21" customHeight="1">
      <c r="B72" s="627" t="s">
        <v>417</v>
      </c>
      <c r="C72" s="68"/>
      <c r="D72" s="68"/>
      <c r="E72" s="631">
        <v>1898</v>
      </c>
      <c r="F72" s="444">
        <v>2137</v>
      </c>
    </row>
    <row r="73" spans="1:6" ht="21" customHeight="1">
      <c r="A73" s="695"/>
      <c r="B73" s="696"/>
      <c r="C73" s="68"/>
      <c r="D73" s="68"/>
      <c r="E73" s="631"/>
      <c r="F73" s="444"/>
    </row>
    <row r="74" spans="1:6" ht="21" customHeight="1">
      <c r="A74" s="843" t="s">
        <v>269</v>
      </c>
      <c r="B74" s="843"/>
      <c r="C74" s="138"/>
      <c r="D74" s="138"/>
      <c r="E74" s="631"/>
      <c r="F74" s="444"/>
    </row>
    <row r="75" spans="1:6" ht="21" customHeight="1">
      <c r="A75" s="838" t="s">
        <v>561</v>
      </c>
      <c r="B75" s="839"/>
      <c r="C75" s="138"/>
      <c r="D75" s="138"/>
      <c r="E75" s="631">
        <v>4529</v>
      </c>
      <c r="F75" s="444">
        <v>3819</v>
      </c>
    </row>
    <row r="76" spans="1:6" ht="21" customHeight="1">
      <c r="A76" s="838" t="s">
        <v>419</v>
      </c>
      <c r="B76" s="839"/>
      <c r="C76" s="138"/>
      <c r="D76" s="138"/>
      <c r="E76" s="631">
        <v>965</v>
      </c>
      <c r="F76" s="444">
        <v>808</v>
      </c>
    </row>
    <row r="77" spans="1:6" ht="21" customHeight="1">
      <c r="A77" s="838" t="s">
        <v>793</v>
      </c>
      <c r="B77" s="839"/>
      <c r="C77" s="138"/>
      <c r="D77" s="138"/>
      <c r="E77" s="631">
        <v>962</v>
      </c>
      <c r="F77" s="444">
        <v>1018</v>
      </c>
    </row>
    <row r="78" spans="1:6" ht="21" customHeight="1">
      <c r="A78" s="838" t="s">
        <v>420</v>
      </c>
      <c r="B78" s="839"/>
      <c r="C78" s="138"/>
      <c r="D78" s="138"/>
      <c r="E78" s="631">
        <v>2991</v>
      </c>
      <c r="F78" s="444">
        <v>2279</v>
      </c>
    </row>
    <row r="79" spans="1:6" ht="21" customHeight="1">
      <c r="A79" s="838" t="s">
        <v>421</v>
      </c>
      <c r="B79" s="839"/>
      <c r="C79" s="138"/>
      <c r="D79" s="138"/>
      <c r="E79" s="631">
        <v>506</v>
      </c>
      <c r="F79" s="444">
        <v>655</v>
      </c>
    </row>
    <row r="80" spans="1:6" ht="21" customHeight="1">
      <c r="A80" s="838" t="s">
        <v>422</v>
      </c>
      <c r="B80" s="839"/>
      <c r="C80" s="138"/>
      <c r="D80" s="138"/>
      <c r="E80" s="631">
        <v>1478</v>
      </c>
      <c r="F80" s="444">
        <v>996</v>
      </c>
    </row>
    <row r="81" spans="1:6" ht="21" customHeight="1">
      <c r="A81" s="838" t="s">
        <v>96</v>
      </c>
      <c r="B81" s="839"/>
      <c r="C81" s="138"/>
      <c r="D81" s="138"/>
      <c r="E81" s="631">
        <v>972</v>
      </c>
      <c r="F81" s="444">
        <v>1006</v>
      </c>
    </row>
    <row r="82" spans="1:7" ht="21" customHeight="1">
      <c r="A82" s="836" t="s">
        <v>97</v>
      </c>
      <c r="B82" s="837"/>
      <c r="C82" s="188"/>
      <c r="D82" s="188"/>
      <c r="E82" s="631">
        <v>1769</v>
      </c>
      <c r="F82" s="444">
        <v>1175</v>
      </c>
      <c r="G82" s="11"/>
    </row>
    <row r="83" spans="1:6" ht="21" customHeight="1">
      <c r="A83" s="836" t="s">
        <v>794</v>
      </c>
      <c r="B83" s="837"/>
      <c r="C83" s="138"/>
      <c r="D83" s="138"/>
      <c r="E83" s="631">
        <v>146</v>
      </c>
      <c r="F83" s="770">
        <v>0</v>
      </c>
    </row>
    <row r="84" spans="1:6" ht="21.75" customHeight="1">
      <c r="A84" s="840" t="s">
        <v>685</v>
      </c>
      <c r="B84" s="841"/>
      <c r="C84" s="178"/>
      <c r="D84" s="178"/>
      <c r="E84" s="629">
        <f>SUM(E75:E83)</f>
        <v>14318</v>
      </c>
      <c r="F84" s="630">
        <f>SUM(F75:F82)</f>
        <v>11756</v>
      </c>
    </row>
    <row r="85" spans="1:6" ht="21.75" customHeight="1">
      <c r="A85" s="178" t="s">
        <v>423</v>
      </c>
      <c r="B85" s="178"/>
      <c r="C85" s="178"/>
      <c r="D85" s="178"/>
      <c r="E85" s="629">
        <f>E84+E68+E61+E49+E71+E72</f>
        <v>202011</v>
      </c>
      <c r="F85" s="630">
        <f>F84+F68+F71+F72+F61+F49</f>
        <v>175380</v>
      </c>
    </row>
    <row r="86" spans="1:6" ht="21.75" customHeight="1" thickBot="1">
      <c r="A86" s="277" t="s">
        <v>252</v>
      </c>
      <c r="B86" s="172"/>
      <c r="C86" s="172"/>
      <c r="D86" s="172"/>
      <c r="E86" s="632">
        <f>E85+E46</f>
        <v>207377</v>
      </c>
      <c r="F86" s="771">
        <f>F85+F46</f>
        <v>180006</v>
      </c>
    </row>
    <row r="87" spans="1:6" ht="18.75" customHeight="1">
      <c r="A87" s="138"/>
      <c r="B87" s="138"/>
      <c r="C87" s="138"/>
      <c r="D87" s="138"/>
      <c r="E87" s="215"/>
      <c r="F87" s="216"/>
    </row>
    <row r="88" spans="1:6" ht="33" customHeight="1">
      <c r="A88" s="797" t="s">
        <v>527</v>
      </c>
      <c r="B88" s="804"/>
      <c r="C88" s="804"/>
      <c r="D88" s="804"/>
      <c r="E88" s="804"/>
      <c r="F88" s="804"/>
    </row>
    <row r="89" ht="25.5" customHeight="1">
      <c r="E89" s="44"/>
    </row>
    <row r="91" ht="25.5" customHeight="1">
      <c r="F91" s="769"/>
    </row>
  </sheetData>
  <mergeCells count="13">
    <mergeCell ref="A84:B84"/>
    <mergeCell ref="A51:B51"/>
    <mergeCell ref="A88:F88"/>
    <mergeCell ref="A74:B74"/>
    <mergeCell ref="A75:B75"/>
    <mergeCell ref="A80:B80"/>
    <mergeCell ref="A81:B81"/>
    <mergeCell ref="A82:B82"/>
    <mergeCell ref="A76:B76"/>
    <mergeCell ref="A83:B83"/>
    <mergeCell ref="A77:B77"/>
    <mergeCell ref="A78:B78"/>
    <mergeCell ref="A79:B79"/>
  </mergeCells>
  <printOptions/>
  <pageMargins left="0.3937007874015748" right="0.3937007874015748" top="0.3937007874015748" bottom="0.3937007874015748" header="0.1968503937007874" footer="0.1968503937007874"/>
  <pageSetup horizontalDpi="600" verticalDpi="600" orientation="portrait" paperSize="9" scale="60" r:id="rId1"/>
  <rowBreaks count="1" manualBreakCount="1">
    <brk id="39" max="5" man="1"/>
  </rowBreaks>
</worksheet>
</file>

<file path=xl/worksheets/sheet11.xml><?xml version="1.0" encoding="utf-8"?>
<worksheet xmlns="http://schemas.openxmlformats.org/spreadsheetml/2006/main" xmlns:r="http://schemas.openxmlformats.org/officeDocument/2006/relationships">
  <sheetPr codeName="Sheet31"/>
  <dimension ref="A1:H142"/>
  <sheetViews>
    <sheetView showGridLines="0" zoomScale="75" zoomScaleNormal="75" workbookViewId="0" topLeftCell="A57">
      <selection activeCell="A36" sqref="A36"/>
    </sheetView>
  </sheetViews>
  <sheetFormatPr defaultColWidth="9.00390625" defaultRowHeight="25.5" customHeight="1"/>
  <cols>
    <col min="1" max="1" width="5.25390625" style="43" customWidth="1"/>
    <col min="2" max="2" width="102.75390625" style="43" customWidth="1"/>
    <col min="3" max="3" width="10.00390625" style="43" customWidth="1"/>
    <col min="4" max="4" width="13.25390625" style="53" customWidth="1"/>
    <col min="5" max="5" width="13.25390625" style="54" customWidth="1"/>
    <col min="6" max="6" width="12.00390625" style="43" customWidth="1"/>
    <col min="7" max="16384" width="9.75390625" style="8" customWidth="1"/>
  </cols>
  <sheetData>
    <row r="1" spans="1:5" s="2" customFormat="1" ht="25.5" customHeight="1">
      <c r="A1" s="128" t="s">
        <v>286</v>
      </c>
      <c r="E1" s="52"/>
    </row>
    <row r="2" s="2" customFormat="1" ht="17.25" customHeight="1">
      <c r="A2" s="8"/>
    </row>
    <row r="3" spans="1:7" ht="21" customHeight="1">
      <c r="A3" s="17" t="s">
        <v>287</v>
      </c>
      <c r="B3" s="8"/>
      <c r="C3" s="8"/>
      <c r="E3" s="12"/>
      <c r="F3" s="8"/>
      <c r="G3" s="12"/>
    </row>
    <row r="4" spans="1:8" ht="21.75" customHeight="1">
      <c r="A4" s="127"/>
      <c r="B4" s="126"/>
      <c r="C4" s="8"/>
      <c r="E4" s="12"/>
      <c r="F4" s="8"/>
      <c r="G4" s="140"/>
      <c r="H4" s="68"/>
    </row>
    <row r="5" spans="1:7" ht="36" customHeight="1">
      <c r="A5" s="634" t="s">
        <v>639</v>
      </c>
      <c r="B5" s="57"/>
      <c r="C5" s="57"/>
      <c r="D5" s="635" t="s">
        <v>666</v>
      </c>
      <c r="E5" s="636" t="s">
        <v>667</v>
      </c>
      <c r="G5" s="43"/>
    </row>
    <row r="6" spans="1:8" ht="21" customHeight="1">
      <c r="A6" s="175" t="s">
        <v>641</v>
      </c>
      <c r="B6" s="138"/>
      <c r="C6" s="138"/>
      <c r="D6" s="138"/>
      <c r="E6" s="138"/>
      <c r="F6" s="138"/>
      <c r="G6" s="138"/>
      <c r="H6" s="68"/>
    </row>
    <row r="7" spans="1:8" ht="12" customHeight="1">
      <c r="A7" s="175"/>
      <c r="B7" s="138"/>
      <c r="C7" s="138"/>
      <c r="D7" s="138"/>
      <c r="E7" s="138"/>
      <c r="F7" s="138"/>
      <c r="G7" s="138"/>
      <c r="H7" s="68"/>
    </row>
    <row r="8" spans="1:8" ht="36" customHeight="1">
      <c r="A8" s="835" t="s">
        <v>172</v>
      </c>
      <c r="B8" s="777"/>
      <c r="C8" s="777"/>
      <c r="D8" s="176">
        <v>2145</v>
      </c>
      <c r="E8" s="177">
        <v>1561</v>
      </c>
      <c r="F8" s="138"/>
      <c r="G8" s="138"/>
      <c r="H8" s="68"/>
    </row>
    <row r="9" spans="1:8" ht="21" customHeight="1">
      <c r="A9" s="68" t="s">
        <v>253</v>
      </c>
      <c r="B9" s="68"/>
      <c r="C9" s="138"/>
      <c r="D9" s="176"/>
      <c r="E9" s="177"/>
      <c r="F9" s="138"/>
      <c r="G9" s="138"/>
      <c r="H9" s="68"/>
    </row>
    <row r="10" spans="1:8" ht="20.25" customHeight="1">
      <c r="A10" s="271" t="s">
        <v>392</v>
      </c>
      <c r="B10" s="68"/>
      <c r="C10" s="68"/>
      <c r="D10" s="176">
        <v>-21462</v>
      </c>
      <c r="E10" s="177">
        <v>-14741</v>
      </c>
      <c r="F10" s="68"/>
      <c r="G10" s="68"/>
      <c r="H10" s="68"/>
    </row>
    <row r="11" spans="1:8" ht="20.25" customHeight="1">
      <c r="A11" s="271" t="s">
        <v>416</v>
      </c>
      <c r="B11" s="68"/>
      <c r="C11" s="68"/>
      <c r="D11" s="176">
        <v>-861</v>
      </c>
      <c r="E11" s="177">
        <v>-330</v>
      </c>
      <c r="F11" s="68"/>
      <c r="G11" s="68"/>
      <c r="H11" s="68"/>
    </row>
    <row r="12" spans="1:8" ht="20.25" customHeight="1">
      <c r="A12" s="271" t="s">
        <v>227</v>
      </c>
      <c r="B12" s="68"/>
      <c r="C12" s="68"/>
      <c r="D12" s="176">
        <v>-970</v>
      </c>
      <c r="E12" s="177">
        <v>-105</v>
      </c>
      <c r="F12" s="68"/>
      <c r="G12" s="68"/>
      <c r="H12" s="68"/>
    </row>
    <row r="13" spans="1:8" ht="20.25" customHeight="1">
      <c r="A13" s="271" t="s">
        <v>640</v>
      </c>
      <c r="B13" s="68"/>
      <c r="C13" s="68"/>
      <c r="D13" s="176">
        <v>21126</v>
      </c>
      <c r="E13" s="177">
        <v>13639</v>
      </c>
      <c r="F13" s="68"/>
      <c r="G13" s="68"/>
      <c r="H13" s="68"/>
    </row>
    <row r="14" spans="1:8" ht="20.25" customHeight="1">
      <c r="A14" s="272" t="s">
        <v>174</v>
      </c>
      <c r="B14" s="68"/>
      <c r="C14" s="68"/>
      <c r="D14" s="176">
        <v>180</v>
      </c>
      <c r="E14" s="177">
        <v>1061</v>
      </c>
      <c r="F14" s="68"/>
      <c r="G14" s="68"/>
      <c r="H14" s="68"/>
    </row>
    <row r="15" spans="1:8" ht="20.25" customHeight="1">
      <c r="A15" s="68" t="s">
        <v>173</v>
      </c>
      <c r="B15" s="68"/>
      <c r="C15" s="68"/>
      <c r="D15" s="176">
        <v>-8410</v>
      </c>
      <c r="E15" s="177">
        <v>-7371</v>
      </c>
      <c r="F15" s="68"/>
      <c r="G15" s="68"/>
      <c r="H15" s="68"/>
    </row>
    <row r="16" spans="1:8" ht="20.25" customHeight="1">
      <c r="A16" s="68" t="s">
        <v>107</v>
      </c>
      <c r="B16" s="68"/>
      <c r="C16" s="68"/>
      <c r="D16" s="176">
        <v>0</v>
      </c>
      <c r="E16" s="177">
        <v>73</v>
      </c>
      <c r="F16" s="68"/>
      <c r="G16" s="68"/>
      <c r="H16" s="68"/>
    </row>
    <row r="17" spans="1:8" ht="20.25" customHeight="1">
      <c r="A17" s="68" t="s">
        <v>795</v>
      </c>
      <c r="B17" s="68"/>
      <c r="C17" s="68"/>
      <c r="D17" s="176"/>
      <c r="E17" s="177"/>
      <c r="F17" s="68"/>
      <c r="G17" s="68"/>
      <c r="H17" s="68"/>
    </row>
    <row r="18" spans="1:8" ht="20.25" customHeight="1">
      <c r="A18" s="271" t="s">
        <v>814</v>
      </c>
      <c r="B18" s="68"/>
      <c r="C18" s="68"/>
      <c r="D18" s="176">
        <v>5946</v>
      </c>
      <c r="E18" s="177">
        <v>5660</v>
      </c>
      <c r="F18" s="68"/>
      <c r="G18" s="68"/>
      <c r="H18" s="68"/>
    </row>
    <row r="19" spans="1:8" ht="20.25" customHeight="1">
      <c r="A19" s="271" t="s">
        <v>815</v>
      </c>
      <c r="B19" s="68"/>
      <c r="C19" s="68"/>
      <c r="D19" s="176">
        <v>2680</v>
      </c>
      <c r="E19" s="177">
        <v>1853</v>
      </c>
      <c r="F19" s="68"/>
      <c r="G19" s="68"/>
      <c r="H19" s="68"/>
    </row>
    <row r="20" spans="1:8" ht="21" customHeight="1">
      <c r="A20" s="271" t="s">
        <v>205</v>
      </c>
      <c r="B20" s="155"/>
      <c r="C20" s="185"/>
      <c r="D20" s="186">
        <v>-573</v>
      </c>
      <c r="E20" s="187">
        <v>-450</v>
      </c>
      <c r="F20" s="138"/>
      <c r="G20" s="138"/>
      <c r="H20" s="68"/>
    </row>
    <row r="21" spans="1:8" ht="21" customHeight="1">
      <c r="A21" s="178" t="s">
        <v>473</v>
      </c>
      <c r="B21" s="178"/>
      <c r="C21" s="178"/>
      <c r="D21" s="179">
        <f>SUM(D8:D20)</f>
        <v>-199</v>
      </c>
      <c r="E21" s="180">
        <f>SUM(E8:E20)</f>
        <v>850</v>
      </c>
      <c r="F21" s="138"/>
      <c r="G21" s="138"/>
      <c r="H21" s="68"/>
    </row>
    <row r="22" spans="1:8" ht="21" customHeight="1">
      <c r="A22" s="175" t="s">
        <v>543</v>
      </c>
      <c r="B22" s="138"/>
      <c r="C22" s="138"/>
      <c r="D22" s="176"/>
      <c r="E22" s="177"/>
      <c r="F22" s="138"/>
      <c r="G22" s="138"/>
      <c r="H22" s="68"/>
    </row>
    <row r="23" spans="1:8" ht="21" customHeight="1">
      <c r="A23" s="138" t="s">
        <v>32</v>
      </c>
      <c r="B23" s="138"/>
      <c r="C23" s="138"/>
      <c r="D23" s="176">
        <v>-160</v>
      </c>
      <c r="E23" s="177">
        <v>-227</v>
      </c>
      <c r="F23" s="138"/>
      <c r="G23" s="138"/>
      <c r="H23" s="68"/>
    </row>
    <row r="24" spans="1:7" ht="21" customHeight="1">
      <c r="A24" s="138" t="s">
        <v>31</v>
      </c>
      <c r="B24" s="138"/>
      <c r="C24" s="138"/>
      <c r="D24" s="176">
        <v>6</v>
      </c>
      <c r="E24" s="177">
        <v>4</v>
      </c>
      <c r="G24" s="43"/>
    </row>
    <row r="25" spans="1:7" ht="21" customHeight="1">
      <c r="A25" s="138" t="s">
        <v>175</v>
      </c>
      <c r="B25" s="138"/>
      <c r="C25" s="138"/>
      <c r="D25" s="176">
        <v>-68</v>
      </c>
      <c r="E25" s="177">
        <v>-92</v>
      </c>
      <c r="G25" s="43"/>
    </row>
    <row r="26" spans="1:7" ht="21" customHeight="1">
      <c r="A26" s="138" t="s">
        <v>176</v>
      </c>
      <c r="B26" s="138"/>
      <c r="C26" s="138"/>
      <c r="D26" s="176">
        <v>252</v>
      </c>
      <c r="E26" s="177">
        <v>218</v>
      </c>
      <c r="G26" s="43"/>
    </row>
    <row r="27" spans="1:7" ht="21" customHeight="1">
      <c r="A27" s="178" t="s">
        <v>474</v>
      </c>
      <c r="B27" s="178"/>
      <c r="C27" s="178"/>
      <c r="D27" s="179">
        <f>SUM(D23:D26)</f>
        <v>30</v>
      </c>
      <c r="E27" s="180">
        <f>SUM(E23:E26)</f>
        <v>-97</v>
      </c>
      <c r="G27" s="43"/>
    </row>
    <row r="28" spans="1:8" ht="21" customHeight="1">
      <c r="A28" s="227" t="s">
        <v>544</v>
      </c>
      <c r="B28" s="138"/>
      <c r="C28" s="138"/>
      <c r="D28" s="176"/>
      <c r="E28" s="177"/>
      <c r="G28" s="138"/>
      <c r="H28" s="68"/>
    </row>
    <row r="29" spans="1:7" ht="21" customHeight="1">
      <c r="A29" s="138" t="s">
        <v>270</v>
      </c>
      <c r="B29" s="68"/>
      <c r="C29" s="138"/>
      <c r="D29" s="176"/>
      <c r="E29" s="177"/>
      <c r="G29" s="43"/>
    </row>
    <row r="30" spans="1:8" ht="17.25" customHeight="1">
      <c r="A30" s="271" t="s">
        <v>177</v>
      </c>
      <c r="B30" s="138"/>
      <c r="C30" s="138"/>
      <c r="D30" s="176"/>
      <c r="E30" s="177"/>
      <c r="F30" s="138"/>
      <c r="G30" s="138"/>
      <c r="H30" s="68"/>
    </row>
    <row r="31" spans="1:8" ht="17.25" customHeight="1">
      <c r="A31" s="385" t="s">
        <v>281</v>
      </c>
      <c r="B31" s="138"/>
      <c r="C31" s="138"/>
      <c r="D31" s="176">
        <v>168</v>
      </c>
      <c r="E31" s="177">
        <v>344</v>
      </c>
      <c r="F31" s="138"/>
      <c r="G31" s="138"/>
      <c r="H31" s="68"/>
    </row>
    <row r="32" spans="1:8" ht="17.25" customHeight="1">
      <c r="A32" s="385" t="s">
        <v>796</v>
      </c>
      <c r="B32" s="627"/>
      <c r="C32" s="138"/>
      <c r="D32" s="176">
        <v>-308</v>
      </c>
      <c r="E32" s="177">
        <v>-61</v>
      </c>
      <c r="F32" s="138"/>
      <c r="G32" s="138"/>
      <c r="H32" s="68"/>
    </row>
    <row r="33" spans="1:7" ht="17.25" customHeight="1">
      <c r="A33" s="385" t="s">
        <v>379</v>
      </c>
      <c r="B33" s="138"/>
      <c r="C33" s="138"/>
      <c r="D33" s="176">
        <v>-204</v>
      </c>
      <c r="E33" s="177">
        <v>-189</v>
      </c>
      <c r="G33" s="43"/>
    </row>
    <row r="34" spans="1:8" ht="17.25" customHeight="1">
      <c r="A34" s="271" t="s">
        <v>178</v>
      </c>
      <c r="B34" s="184"/>
      <c r="C34" s="138"/>
      <c r="D34" s="176"/>
      <c r="E34" s="177"/>
      <c r="G34" s="138"/>
      <c r="H34" s="68"/>
    </row>
    <row r="35" spans="1:7" ht="17.25" customHeight="1">
      <c r="A35" s="385" t="s">
        <v>226</v>
      </c>
      <c r="B35" s="138"/>
      <c r="C35" s="138"/>
      <c r="D35" s="176">
        <v>-9</v>
      </c>
      <c r="E35" s="177">
        <v>-9</v>
      </c>
      <c r="G35" s="43"/>
    </row>
    <row r="36" spans="1:8" ht="17.25" customHeight="1">
      <c r="A36" s="138" t="s">
        <v>466</v>
      </c>
      <c r="B36" s="138"/>
      <c r="C36" s="138"/>
      <c r="D36" s="176"/>
      <c r="E36" s="177"/>
      <c r="F36" s="138"/>
      <c r="G36" s="138"/>
      <c r="H36" s="68"/>
    </row>
    <row r="37" spans="1:8" ht="17.25" customHeight="1">
      <c r="A37" s="271" t="s">
        <v>467</v>
      </c>
      <c r="B37" s="138"/>
      <c r="C37" s="138"/>
      <c r="D37" s="176">
        <v>55</v>
      </c>
      <c r="E37" s="177">
        <v>1140</v>
      </c>
      <c r="F37" s="138"/>
      <c r="G37" s="138"/>
      <c r="H37" s="68"/>
    </row>
    <row r="38" spans="1:8" ht="17.25" customHeight="1">
      <c r="A38" s="271" t="s">
        <v>108</v>
      </c>
      <c r="B38" s="138"/>
      <c r="C38" s="138"/>
      <c r="D38" s="176">
        <v>-380</v>
      </c>
      <c r="E38" s="177">
        <v>-323</v>
      </c>
      <c r="F38" s="138"/>
      <c r="G38" s="138"/>
      <c r="H38" s="68"/>
    </row>
    <row r="39" spans="1:8" ht="21" customHeight="1">
      <c r="A39" s="178" t="s">
        <v>225</v>
      </c>
      <c r="B39" s="178"/>
      <c r="C39" s="178"/>
      <c r="D39" s="179">
        <f>SUM(D31:D38)</f>
        <v>-678</v>
      </c>
      <c r="E39" s="180">
        <f>SUM(E31:E38)</f>
        <v>902</v>
      </c>
      <c r="F39" s="138"/>
      <c r="G39" s="188"/>
      <c r="H39" s="68"/>
    </row>
    <row r="40" spans="1:8" ht="8.25" customHeight="1">
      <c r="A40" s="138"/>
      <c r="B40" s="138"/>
      <c r="C40" s="138"/>
      <c r="D40" s="176"/>
      <c r="E40" s="177"/>
      <c r="F40" s="138"/>
      <c r="G40" s="138"/>
      <c r="H40" s="68"/>
    </row>
    <row r="41" spans="1:8" ht="21" customHeight="1">
      <c r="A41" s="138" t="s">
        <v>75</v>
      </c>
      <c r="B41" s="138"/>
      <c r="C41" s="138"/>
      <c r="D41" s="176">
        <f>D21+D27+D39</f>
        <v>-847</v>
      </c>
      <c r="E41" s="177">
        <f>E21+E27+E39</f>
        <v>1655</v>
      </c>
      <c r="F41" s="138"/>
      <c r="G41" s="138"/>
      <c r="H41" s="68"/>
    </row>
    <row r="42" spans="1:8" ht="21" customHeight="1">
      <c r="A42" s="138" t="s">
        <v>475</v>
      </c>
      <c r="B42" s="138"/>
      <c r="C42" s="138"/>
      <c r="D42" s="176">
        <v>4341</v>
      </c>
      <c r="E42" s="177">
        <v>2756</v>
      </c>
      <c r="F42" s="138"/>
      <c r="G42" s="138"/>
      <c r="H42" s="68"/>
    </row>
    <row r="43" spans="1:8" ht="21" customHeight="1">
      <c r="A43" s="138" t="s">
        <v>204</v>
      </c>
      <c r="B43" s="138"/>
      <c r="C43" s="138"/>
      <c r="D43" s="176">
        <v>92</v>
      </c>
      <c r="E43" s="177">
        <v>-70</v>
      </c>
      <c r="F43" s="138"/>
      <c r="G43" s="138"/>
      <c r="H43" s="68"/>
    </row>
    <row r="44" spans="1:8" ht="21" customHeight="1" thickBot="1">
      <c r="A44" s="386" t="s">
        <v>179</v>
      </c>
      <c r="B44" s="386"/>
      <c r="C44" s="386"/>
      <c r="D44" s="199">
        <f>SUM(D41:D43)</f>
        <v>3586</v>
      </c>
      <c r="E44" s="369">
        <f>SUM(E41:E43)</f>
        <v>4341</v>
      </c>
      <c r="F44" s="138"/>
      <c r="G44" s="68"/>
      <c r="H44" s="68"/>
    </row>
    <row r="45" spans="1:8" ht="15.75" customHeight="1">
      <c r="A45" s="68"/>
      <c r="B45" s="68"/>
      <c r="C45" s="68"/>
      <c r="D45" s="68"/>
      <c r="E45" s="68"/>
      <c r="F45" s="68"/>
      <c r="G45" s="68"/>
      <c r="H45" s="68"/>
    </row>
    <row r="46" spans="1:8" ht="25.5" customHeight="1">
      <c r="A46" s="68" t="s">
        <v>78</v>
      </c>
      <c r="B46" s="68"/>
      <c r="C46" s="68"/>
      <c r="D46" s="68"/>
      <c r="E46" s="68"/>
      <c r="F46" s="68"/>
      <c r="G46" s="68"/>
      <c r="H46" s="68"/>
    </row>
    <row r="47" spans="1:8" ht="60" customHeight="1">
      <c r="A47" s="291" t="s">
        <v>79</v>
      </c>
      <c r="B47" s="803" t="s">
        <v>465</v>
      </c>
      <c r="C47" s="803"/>
      <c r="D47" s="803"/>
      <c r="E47" s="803"/>
      <c r="F47" s="68"/>
      <c r="G47" s="68"/>
      <c r="H47" s="68"/>
    </row>
    <row r="48" spans="1:8" ht="13.5" customHeight="1">
      <c r="A48" s="291"/>
      <c r="B48" s="68"/>
      <c r="C48" s="68"/>
      <c r="D48" s="68"/>
      <c r="E48" s="68"/>
      <c r="F48" s="68"/>
      <c r="G48" s="68"/>
      <c r="H48" s="68"/>
    </row>
    <row r="49" spans="1:8" ht="28.5" customHeight="1">
      <c r="A49" s="291" t="s">
        <v>80</v>
      </c>
      <c r="B49" s="845" t="s">
        <v>528</v>
      </c>
      <c r="C49" s="820"/>
      <c r="D49" s="820"/>
      <c r="E49" s="820"/>
      <c r="F49" s="68"/>
      <c r="G49" s="68"/>
      <c r="H49" s="68"/>
    </row>
    <row r="50" spans="1:8" ht="13.5" customHeight="1">
      <c r="A50" s="291"/>
      <c r="B50" s="68"/>
      <c r="C50" s="68"/>
      <c r="D50" s="68"/>
      <c r="E50" s="68"/>
      <c r="F50" s="68"/>
      <c r="G50" s="68"/>
      <c r="H50" s="68"/>
    </row>
    <row r="51" spans="1:8" ht="30" customHeight="1">
      <c r="A51" s="291" t="s">
        <v>169</v>
      </c>
      <c r="B51" s="844" t="s">
        <v>140</v>
      </c>
      <c r="C51" s="826"/>
      <c r="D51" s="826"/>
      <c r="E51" s="826"/>
      <c r="F51" s="68"/>
      <c r="G51" s="68"/>
      <c r="H51" s="68"/>
    </row>
    <row r="52" spans="1:8" ht="13.5" customHeight="1">
      <c r="A52" s="291"/>
      <c r="B52" s="68"/>
      <c r="C52" s="68"/>
      <c r="D52" s="68"/>
      <c r="E52" s="68"/>
      <c r="F52" s="68"/>
      <c r="G52" s="68"/>
      <c r="H52" s="68"/>
    </row>
    <row r="53" spans="1:8" ht="61.5" customHeight="1">
      <c r="A53" s="520" t="s">
        <v>170</v>
      </c>
      <c r="B53" s="803" t="s">
        <v>141</v>
      </c>
      <c r="C53" s="803"/>
      <c r="D53" s="803"/>
      <c r="E53" s="803"/>
      <c r="F53" s="518"/>
      <c r="G53" s="518"/>
      <c r="H53" s="518"/>
    </row>
    <row r="54" spans="1:8" s="15" customFormat="1" ht="13.5" customHeight="1">
      <c r="A54" s="442"/>
      <c r="B54" s="68"/>
      <c r="C54" s="298"/>
      <c r="D54" s="298"/>
      <c r="E54" s="298"/>
      <c r="F54" s="298"/>
      <c r="G54" s="298"/>
      <c r="H54" s="298"/>
    </row>
    <row r="55" spans="1:8" s="15" customFormat="1" ht="54" customHeight="1">
      <c r="A55" s="291" t="s">
        <v>376</v>
      </c>
      <c r="B55" s="803" t="s">
        <v>353</v>
      </c>
      <c r="C55" s="826"/>
      <c r="D55" s="826"/>
      <c r="E55" s="826"/>
      <c r="F55" s="298"/>
      <c r="G55" s="298"/>
      <c r="H55" s="298"/>
    </row>
    <row r="56" spans="1:8" ht="13.5" customHeight="1">
      <c r="A56" s="291"/>
      <c r="B56" s="68"/>
      <c r="C56" s="68"/>
      <c r="D56" s="68"/>
      <c r="E56" s="68"/>
      <c r="F56" s="68"/>
      <c r="G56" s="68"/>
      <c r="H56" s="68"/>
    </row>
    <row r="57" spans="1:8" ht="59.25" customHeight="1">
      <c r="A57" s="520" t="s">
        <v>171</v>
      </c>
      <c r="B57" s="803" t="s">
        <v>248</v>
      </c>
      <c r="C57" s="803"/>
      <c r="D57" s="803"/>
      <c r="E57" s="803"/>
      <c r="F57" s="518"/>
      <c r="G57" s="518"/>
      <c r="H57" s="518"/>
    </row>
    <row r="58" spans="1:8" ht="10.5" customHeight="1">
      <c r="A58" s="426"/>
      <c r="B58" s="268"/>
      <c r="C58" s="268"/>
      <c r="D58" s="268"/>
      <c r="E58" s="268"/>
      <c r="F58" s="68"/>
      <c r="G58" s="68"/>
      <c r="H58" s="68"/>
    </row>
    <row r="59" spans="1:8" ht="48" customHeight="1">
      <c r="A59" s="520"/>
      <c r="B59" s="809"/>
      <c r="C59" s="809"/>
      <c r="D59" s="809"/>
      <c r="E59" s="809"/>
      <c r="F59" s="518"/>
      <c r="G59" s="518"/>
      <c r="H59" s="518"/>
    </row>
    <row r="60" spans="1:8" ht="25.5" customHeight="1">
      <c r="A60" s="68"/>
      <c r="B60" s="68"/>
      <c r="C60" s="68"/>
      <c r="D60" s="68"/>
      <c r="E60" s="68"/>
      <c r="F60" s="68"/>
      <c r="G60" s="68"/>
      <c r="H60" s="68"/>
    </row>
    <row r="61" spans="1:8" ht="48" customHeight="1">
      <c r="A61" s="138"/>
      <c r="B61" s="516"/>
      <c r="C61" s="516"/>
      <c r="D61" s="516"/>
      <c r="E61" s="516"/>
      <c r="F61" s="516"/>
      <c r="G61" s="518"/>
      <c r="H61" s="518"/>
    </row>
    <row r="62" spans="1:8" ht="25.5" customHeight="1">
      <c r="A62" s="138"/>
      <c r="B62" s="138"/>
      <c r="C62" s="138"/>
      <c r="D62" s="137"/>
      <c r="E62" s="216"/>
      <c r="F62" s="138"/>
      <c r="G62" s="68"/>
      <c r="H62" s="68"/>
    </row>
    <row r="63" spans="1:8" ht="25.5" customHeight="1">
      <c r="A63" s="138"/>
      <c r="B63" s="516"/>
      <c r="C63" s="516"/>
      <c r="D63" s="516"/>
      <c r="E63" s="516"/>
      <c r="F63" s="516"/>
      <c r="G63" s="518"/>
      <c r="H63" s="518"/>
    </row>
    <row r="64" spans="1:8" ht="25.5" customHeight="1">
      <c r="A64" s="138"/>
      <c r="B64" s="138"/>
      <c r="C64" s="138"/>
      <c r="D64" s="137"/>
      <c r="E64" s="216"/>
      <c r="F64" s="138"/>
      <c r="G64" s="68"/>
      <c r="H64" s="68"/>
    </row>
    <row r="65" spans="1:8" ht="25.5" customHeight="1">
      <c r="A65" s="138"/>
      <c r="B65" s="516"/>
      <c r="C65" s="516"/>
      <c r="D65" s="516"/>
      <c r="E65" s="516"/>
      <c r="F65" s="516"/>
      <c r="G65" s="518"/>
      <c r="H65" s="518"/>
    </row>
    <row r="66" spans="1:8" ht="25.5" customHeight="1">
      <c r="A66" s="138"/>
      <c r="B66" s="138"/>
      <c r="C66" s="138"/>
      <c r="D66" s="137"/>
      <c r="E66" s="216"/>
      <c r="F66" s="138"/>
      <c r="G66" s="68"/>
      <c r="H66" s="68"/>
    </row>
    <row r="67" spans="1:8" ht="54" customHeight="1">
      <c r="A67" s="516"/>
      <c r="B67" s="516"/>
      <c r="C67" s="516"/>
      <c r="D67" s="516"/>
      <c r="E67" s="516"/>
      <c r="F67" s="516"/>
      <c r="G67" s="531"/>
      <c r="H67" s="518"/>
    </row>
    <row r="68" ht="25.5" customHeight="1">
      <c r="G68" s="51"/>
    </row>
    <row r="69" ht="25.5" customHeight="1">
      <c r="G69" s="51"/>
    </row>
    <row r="70" ht="25.5" customHeight="1">
      <c r="G70" s="51"/>
    </row>
    <row r="71" ht="25.5" customHeight="1">
      <c r="G71" s="51"/>
    </row>
    <row r="72" ht="25.5" customHeight="1">
      <c r="G72" s="51"/>
    </row>
    <row r="73" ht="25.5" customHeight="1">
      <c r="G73" s="51"/>
    </row>
    <row r="85" ht="25.5" customHeight="1">
      <c r="G85" s="58"/>
    </row>
    <row r="87" ht="25.5" customHeight="1">
      <c r="G87" s="51"/>
    </row>
    <row r="88" spans="1:7" ht="25.5" customHeight="1">
      <c r="A88" s="58"/>
      <c r="B88" s="58"/>
      <c r="C88" s="58"/>
      <c r="D88" s="58"/>
      <c r="E88" s="58"/>
      <c r="F88" s="58"/>
      <c r="G88" s="58"/>
    </row>
    <row r="89" spans="1:7" ht="25.5" customHeight="1">
      <c r="A89" s="58"/>
      <c r="B89" s="58"/>
      <c r="C89" s="58"/>
      <c r="D89" s="58"/>
      <c r="E89" s="58"/>
      <c r="F89" s="58"/>
      <c r="G89" s="58"/>
    </row>
    <row r="97" spans="1:6" ht="25.5" customHeight="1">
      <c r="A97" s="8"/>
      <c r="B97" s="8"/>
      <c r="C97" s="8"/>
      <c r="D97" s="8"/>
      <c r="E97" s="8"/>
      <c r="F97" s="8"/>
    </row>
    <row r="98" spans="1:6" ht="25.5" customHeight="1">
      <c r="A98" s="8"/>
      <c r="B98" s="8"/>
      <c r="C98" s="8"/>
      <c r="D98" s="8"/>
      <c r="E98" s="8"/>
      <c r="F98" s="8"/>
    </row>
    <row r="99" spans="1:6" ht="25.5" customHeight="1">
      <c r="A99" s="8"/>
      <c r="B99" s="8"/>
      <c r="C99" s="8"/>
      <c r="D99" s="8"/>
      <c r="E99" s="8"/>
      <c r="F99" s="8"/>
    </row>
    <row r="100" spans="1:6" ht="25.5" customHeight="1">
      <c r="A100" s="8"/>
      <c r="B100" s="8"/>
      <c r="C100" s="8"/>
      <c r="D100" s="8"/>
      <c r="E100" s="8"/>
      <c r="F100" s="8"/>
    </row>
    <row r="101" spans="1:6" ht="25.5" customHeight="1">
      <c r="A101" s="8"/>
      <c r="B101" s="8"/>
      <c r="C101" s="8"/>
      <c r="D101" s="8"/>
      <c r="E101" s="8"/>
      <c r="F101" s="8"/>
    </row>
    <row r="102" spans="1:6" ht="25.5" customHeight="1">
      <c r="A102" s="8"/>
      <c r="B102" s="8"/>
      <c r="C102" s="8"/>
      <c r="D102" s="8"/>
      <c r="E102" s="8"/>
      <c r="F102" s="8"/>
    </row>
    <row r="103" spans="1:6" ht="25.5" customHeight="1">
      <c r="A103" s="8"/>
      <c r="B103" s="8"/>
      <c r="C103" s="8"/>
      <c r="D103" s="8"/>
      <c r="E103" s="8"/>
      <c r="F103" s="8"/>
    </row>
    <row r="104" spans="1:6" ht="25.5" customHeight="1">
      <c r="A104" s="8"/>
      <c r="B104" s="8"/>
      <c r="C104" s="8"/>
      <c r="D104" s="8"/>
      <c r="E104" s="8"/>
      <c r="F104" s="8"/>
    </row>
    <row r="105" spans="1:6" ht="25.5" customHeight="1">
      <c r="A105" s="8"/>
      <c r="B105" s="8"/>
      <c r="C105" s="8"/>
      <c r="D105" s="8"/>
      <c r="E105" s="8"/>
      <c r="F105" s="8"/>
    </row>
    <row r="106" spans="1:6" ht="25.5" customHeight="1">
      <c r="A106" s="8"/>
      <c r="B106" s="8"/>
      <c r="C106" s="8"/>
      <c r="D106" s="8"/>
      <c r="E106" s="8"/>
      <c r="F106" s="8"/>
    </row>
    <row r="107" spans="1:6" ht="25.5" customHeight="1">
      <c r="A107" s="8"/>
      <c r="B107" s="8"/>
      <c r="C107" s="8"/>
      <c r="D107" s="8"/>
      <c r="E107" s="8"/>
      <c r="F107" s="8"/>
    </row>
    <row r="108" spans="1:6" ht="25.5" customHeight="1">
      <c r="A108" s="8"/>
      <c r="B108" s="8"/>
      <c r="C108" s="8"/>
      <c r="D108" s="8"/>
      <c r="E108" s="8"/>
      <c r="F108" s="8"/>
    </row>
    <row r="109" spans="1:6" ht="25.5" customHeight="1">
      <c r="A109" s="8"/>
      <c r="B109" s="8"/>
      <c r="C109" s="8"/>
      <c r="D109" s="8"/>
      <c r="E109" s="8"/>
      <c r="F109" s="8"/>
    </row>
    <row r="110" spans="1:6" ht="25.5" customHeight="1">
      <c r="A110" s="8"/>
      <c r="B110" s="8"/>
      <c r="C110" s="8"/>
      <c r="D110" s="8"/>
      <c r="E110" s="8"/>
      <c r="F110" s="8"/>
    </row>
    <row r="111" spans="1:6" ht="25.5" customHeight="1">
      <c r="A111" s="8"/>
      <c r="B111" s="8"/>
      <c r="C111" s="8"/>
      <c r="D111" s="8"/>
      <c r="E111" s="8"/>
      <c r="F111" s="8"/>
    </row>
    <row r="112" spans="1:6" ht="25.5" customHeight="1">
      <c r="A112" s="8"/>
      <c r="B112" s="8"/>
      <c r="C112" s="8"/>
      <c r="D112" s="8"/>
      <c r="E112" s="8"/>
      <c r="F112" s="8"/>
    </row>
    <row r="113" spans="1:6" ht="25.5" customHeight="1">
      <c r="A113" s="8"/>
      <c r="B113" s="8"/>
      <c r="C113" s="8"/>
      <c r="D113" s="8"/>
      <c r="E113" s="8"/>
      <c r="F113" s="8"/>
    </row>
    <row r="114" spans="1:6" ht="9.75" customHeight="1">
      <c r="A114" s="8"/>
      <c r="B114" s="8"/>
      <c r="C114" s="8"/>
      <c r="D114" s="8"/>
      <c r="E114" s="8"/>
      <c r="F114" s="8"/>
    </row>
    <row r="115" spans="1:6" ht="25.5" customHeight="1">
      <c r="A115" s="8"/>
      <c r="B115" s="8"/>
      <c r="C115" s="8"/>
      <c r="D115" s="8"/>
      <c r="E115" s="8"/>
      <c r="F115" s="8"/>
    </row>
    <row r="116" spans="1:6" ht="25.5" customHeight="1">
      <c r="A116" s="8"/>
      <c r="B116" s="8"/>
      <c r="C116" s="8"/>
      <c r="D116" s="8"/>
      <c r="E116" s="8"/>
      <c r="F116" s="8"/>
    </row>
    <row r="117" spans="1:6" ht="25.5" customHeight="1">
      <c r="A117" s="8"/>
      <c r="B117" s="8"/>
      <c r="C117" s="8"/>
      <c r="D117" s="8"/>
      <c r="E117" s="8"/>
      <c r="F117" s="8"/>
    </row>
    <row r="118" spans="1:6" ht="25.5" customHeight="1">
      <c r="A118" s="8"/>
      <c r="B118" s="8"/>
      <c r="C118" s="8"/>
      <c r="D118" s="8"/>
      <c r="E118" s="8"/>
      <c r="F118" s="8"/>
    </row>
    <row r="119" spans="1:6" ht="25.5" customHeight="1">
      <c r="A119" s="8"/>
      <c r="B119" s="8"/>
      <c r="C119" s="8"/>
      <c r="D119" s="8"/>
      <c r="E119" s="8"/>
      <c r="F119" s="8"/>
    </row>
    <row r="120" spans="1:6" ht="25.5" customHeight="1">
      <c r="A120" s="8"/>
      <c r="B120" s="8"/>
      <c r="C120" s="8"/>
      <c r="D120" s="8"/>
      <c r="E120" s="8"/>
      <c r="F120" s="8"/>
    </row>
    <row r="121" spans="1:6" ht="15" customHeight="1">
      <c r="A121" s="8"/>
      <c r="B121" s="8"/>
      <c r="C121" s="8"/>
      <c r="D121" s="8"/>
      <c r="E121" s="8"/>
      <c r="F121" s="8"/>
    </row>
    <row r="122" spans="1:6" ht="25.5" customHeight="1">
      <c r="A122" s="8"/>
      <c r="B122" s="8"/>
      <c r="C122" s="8"/>
      <c r="D122" s="8"/>
      <c r="E122" s="8"/>
      <c r="F122" s="8"/>
    </row>
    <row r="123" spans="1:6" ht="25.5" customHeight="1">
      <c r="A123" s="8"/>
      <c r="B123" s="8"/>
      <c r="C123" s="8"/>
      <c r="D123" s="8"/>
      <c r="E123" s="8"/>
      <c r="F123" s="8"/>
    </row>
    <row r="124" spans="1:6" ht="25.5" customHeight="1">
      <c r="A124" s="8"/>
      <c r="B124" s="8"/>
      <c r="C124" s="8"/>
      <c r="D124" s="8"/>
      <c r="E124" s="8"/>
      <c r="F124" s="8"/>
    </row>
    <row r="125" spans="1:6" ht="25.5" customHeight="1">
      <c r="A125" s="8"/>
      <c r="B125" s="8"/>
      <c r="C125" s="8"/>
      <c r="D125" s="8"/>
      <c r="E125" s="8"/>
      <c r="F125" s="8"/>
    </row>
    <row r="126" spans="1:6" ht="25.5" customHeight="1">
      <c r="A126" s="8"/>
      <c r="B126" s="8"/>
      <c r="C126" s="8"/>
      <c r="D126" s="8"/>
      <c r="E126" s="8"/>
      <c r="F126" s="8"/>
    </row>
    <row r="127" spans="1:6" ht="25.5" customHeight="1">
      <c r="A127" s="8"/>
      <c r="B127" s="8"/>
      <c r="C127" s="8"/>
      <c r="D127" s="8"/>
      <c r="E127" s="8"/>
      <c r="F127" s="8"/>
    </row>
    <row r="129" spans="1:6" ht="25.5" customHeight="1">
      <c r="A129" s="8"/>
      <c r="B129" s="8"/>
      <c r="C129" s="8"/>
      <c r="D129" s="8"/>
      <c r="E129" s="8"/>
      <c r="F129" s="8"/>
    </row>
    <row r="130" spans="1:6" ht="25.5" customHeight="1">
      <c r="A130" s="8"/>
      <c r="B130" s="8"/>
      <c r="C130" s="8"/>
      <c r="D130" s="8"/>
      <c r="E130" s="8"/>
      <c r="F130" s="8"/>
    </row>
    <row r="131" spans="1:6" ht="25.5" customHeight="1">
      <c r="A131" s="8"/>
      <c r="B131" s="8"/>
      <c r="C131" s="8"/>
      <c r="D131" s="8"/>
      <c r="E131" s="8"/>
      <c r="F131" s="8"/>
    </row>
    <row r="132" spans="1:6" ht="25.5" customHeight="1">
      <c r="A132" s="8"/>
      <c r="B132" s="8"/>
      <c r="C132" s="8"/>
      <c r="D132" s="8"/>
      <c r="E132" s="8"/>
      <c r="F132" s="8"/>
    </row>
    <row r="133" spans="1:6" ht="25.5" customHeight="1">
      <c r="A133" s="8"/>
      <c r="B133" s="8"/>
      <c r="C133" s="8"/>
      <c r="D133" s="8"/>
      <c r="E133" s="8"/>
      <c r="F133" s="8"/>
    </row>
    <row r="134" spans="1:6" ht="25.5" customHeight="1">
      <c r="A134" s="8"/>
      <c r="B134" s="8"/>
      <c r="C134" s="8"/>
      <c r="D134" s="8"/>
      <c r="E134" s="8"/>
      <c r="F134" s="8"/>
    </row>
    <row r="135" spans="1:6" ht="25.5" customHeight="1">
      <c r="A135" s="8"/>
      <c r="B135" s="8"/>
      <c r="C135" s="8"/>
      <c r="D135" s="8"/>
      <c r="E135" s="8"/>
      <c r="F135" s="8"/>
    </row>
    <row r="136" spans="1:6" ht="25.5" customHeight="1">
      <c r="A136" s="8"/>
      <c r="B136" s="8"/>
      <c r="C136" s="8"/>
      <c r="D136" s="8"/>
      <c r="E136" s="8"/>
      <c r="F136" s="8"/>
    </row>
    <row r="137" spans="1:6" ht="25.5" customHeight="1">
      <c r="A137" s="8"/>
      <c r="B137" s="8"/>
      <c r="C137" s="8"/>
      <c r="D137" s="8"/>
      <c r="E137" s="8"/>
      <c r="F137" s="8"/>
    </row>
    <row r="138" spans="1:6" ht="25.5" customHeight="1">
      <c r="A138" s="8"/>
      <c r="B138" s="8"/>
      <c r="C138" s="8"/>
      <c r="D138" s="8"/>
      <c r="E138" s="8"/>
      <c r="F138" s="8"/>
    </row>
    <row r="139" spans="1:6" ht="25.5" customHeight="1">
      <c r="A139" s="8"/>
      <c r="B139" s="8"/>
      <c r="C139" s="8"/>
      <c r="D139" s="8"/>
      <c r="E139" s="8"/>
      <c r="F139" s="8"/>
    </row>
    <row r="140" spans="1:6" ht="25.5" customHeight="1">
      <c r="A140" s="8"/>
      <c r="B140" s="8"/>
      <c r="C140" s="8"/>
      <c r="D140" s="8"/>
      <c r="E140" s="8"/>
      <c r="F140" s="8"/>
    </row>
    <row r="141" spans="1:6" ht="25.5" customHeight="1">
      <c r="A141" s="8"/>
      <c r="B141" s="8"/>
      <c r="C141" s="8"/>
      <c r="D141" s="8"/>
      <c r="E141" s="8"/>
      <c r="F141" s="8"/>
    </row>
    <row r="142" spans="1:6" ht="25.5" customHeight="1">
      <c r="A142" s="8"/>
      <c r="B142" s="8"/>
      <c r="C142" s="8"/>
      <c r="D142" s="8"/>
      <c r="E142" s="8"/>
      <c r="F142" s="8"/>
    </row>
  </sheetData>
  <mergeCells count="8">
    <mergeCell ref="B59:E59"/>
    <mergeCell ref="B57:E57"/>
    <mergeCell ref="B47:E47"/>
    <mergeCell ref="A8:C8"/>
    <mergeCell ref="B51:E51"/>
    <mergeCell ref="B53:E53"/>
    <mergeCell ref="B55:E55"/>
    <mergeCell ref="B49:E49"/>
  </mergeCells>
  <printOptions/>
  <pageMargins left="0.3937007874015748" right="0.3937007874015748" top="0.3937007874015748" bottom="0.3937007874015748" header="0.1968503937007874" footer="0.1968503937007874"/>
  <pageSetup horizontalDpi="600" verticalDpi="600" orientation="portrait" paperSize="9" scale="60" r:id="rId1"/>
</worksheet>
</file>

<file path=xl/worksheets/sheet12.xml><?xml version="1.0" encoding="utf-8"?>
<worksheet xmlns="http://schemas.openxmlformats.org/spreadsheetml/2006/main" xmlns:r="http://schemas.openxmlformats.org/officeDocument/2006/relationships">
  <sheetPr codeName="Sheet311"/>
  <dimension ref="A1:U98"/>
  <sheetViews>
    <sheetView showGridLines="0" zoomScale="75" zoomScaleNormal="75" zoomScaleSheetLayoutView="75" workbookViewId="0" topLeftCell="A1">
      <selection activeCell="A36" sqref="A36"/>
    </sheetView>
  </sheetViews>
  <sheetFormatPr defaultColWidth="9.00390625" defaultRowHeight="25.5" customHeight="1"/>
  <cols>
    <col min="1" max="1" width="5.25390625" style="43" customWidth="1"/>
    <col min="2" max="2" width="136.625" style="43" customWidth="1"/>
    <col min="3" max="3" width="10.00390625" style="43" customWidth="1"/>
    <col min="4" max="4" width="21.125" style="43" customWidth="1"/>
    <col min="5" max="5" width="9.25390625" style="43" customWidth="1"/>
    <col min="6" max="6" width="12.00390625" style="43" customWidth="1"/>
    <col min="7" max="8" width="9.25390625" style="43" customWidth="1"/>
    <col min="9" max="9" width="8.75390625" style="43" bestFit="1" customWidth="1"/>
    <col min="10" max="14" width="9.25390625" style="43" customWidth="1"/>
    <col min="15" max="17" width="10.25390625" style="43" customWidth="1"/>
    <col min="18" max="18" width="13.00390625" style="53" customWidth="1"/>
    <col min="19" max="19" width="13.00390625" style="54" customWidth="1"/>
    <col min="20" max="20" width="13.00390625" style="43" customWidth="1"/>
    <col min="21" max="16384" width="9.75390625" style="8" customWidth="1"/>
  </cols>
  <sheetData>
    <row r="1" spans="1:19" s="2" customFormat="1" ht="25.5" customHeight="1">
      <c r="A1" s="128" t="s">
        <v>286</v>
      </c>
      <c r="I1" s="45"/>
      <c r="S1" s="52"/>
    </row>
    <row r="2" spans="1:9" s="2" customFormat="1" ht="17.25" customHeight="1">
      <c r="A2" s="8"/>
      <c r="I2" s="45"/>
    </row>
    <row r="3" spans="1:21" ht="21" customHeight="1">
      <c r="A3" s="17" t="s">
        <v>287</v>
      </c>
      <c r="B3" s="8"/>
      <c r="C3" s="8"/>
      <c r="D3" s="8"/>
      <c r="E3" s="8"/>
      <c r="F3" s="8"/>
      <c r="G3" s="8"/>
      <c r="H3" s="8"/>
      <c r="I3" s="8"/>
      <c r="J3" s="8"/>
      <c r="K3" s="8"/>
      <c r="L3" s="8"/>
      <c r="M3" s="8"/>
      <c r="N3" s="8"/>
      <c r="S3" s="12"/>
      <c r="T3" s="8"/>
      <c r="U3" s="12"/>
    </row>
    <row r="4" spans="1:20" ht="17.25" customHeight="1">
      <c r="A4" s="126"/>
      <c r="B4" s="126"/>
      <c r="C4" s="8"/>
      <c r="D4" s="8"/>
      <c r="E4" s="8"/>
      <c r="F4" s="8"/>
      <c r="G4" s="68"/>
      <c r="H4" s="68"/>
      <c r="I4" s="8"/>
      <c r="J4" s="8"/>
      <c r="K4" s="8"/>
      <c r="L4" s="8"/>
      <c r="M4" s="8"/>
      <c r="N4" s="8"/>
      <c r="O4" s="8"/>
      <c r="P4" s="8"/>
      <c r="Q4" s="8"/>
      <c r="R4" s="8"/>
      <c r="S4" s="8"/>
      <c r="T4" s="8"/>
    </row>
    <row r="5" spans="1:20" ht="25.5" customHeight="1">
      <c r="A5" s="55" t="s">
        <v>821</v>
      </c>
      <c r="B5" s="8"/>
      <c r="C5" s="8"/>
      <c r="D5" s="8"/>
      <c r="E5" s="8"/>
      <c r="F5" s="8"/>
      <c r="G5" s="8"/>
      <c r="H5" s="8"/>
      <c r="I5" s="8"/>
      <c r="J5" s="8"/>
      <c r="K5" s="8"/>
      <c r="L5" s="8"/>
      <c r="M5" s="8"/>
      <c r="N5" s="8"/>
      <c r="O5" s="8"/>
      <c r="P5" s="8"/>
      <c r="Q5" s="8"/>
      <c r="R5" s="8"/>
      <c r="S5" s="8"/>
      <c r="T5" s="8"/>
    </row>
    <row r="6" spans="1:20" ht="12" customHeight="1">
      <c r="A6" s="68"/>
      <c r="B6" s="68"/>
      <c r="C6" s="68"/>
      <c r="D6" s="68"/>
      <c r="E6" s="68"/>
      <c r="F6" s="68"/>
      <c r="G6" s="68"/>
      <c r="H6" s="68"/>
      <c r="I6" s="8"/>
      <c r="J6" s="8"/>
      <c r="K6" s="8"/>
      <c r="L6" s="8"/>
      <c r="M6" s="8"/>
      <c r="N6" s="8"/>
      <c r="O6" s="8"/>
      <c r="P6" s="8"/>
      <c r="Q6" s="8"/>
      <c r="R6" s="8"/>
      <c r="S6" s="8"/>
      <c r="T6" s="8"/>
    </row>
    <row r="7" spans="1:20" ht="25.5" customHeight="1">
      <c r="A7" s="166" t="s">
        <v>377</v>
      </c>
      <c r="B7" s="166" t="s">
        <v>378</v>
      </c>
      <c r="C7" s="68"/>
      <c r="D7" s="68"/>
      <c r="E7" s="68"/>
      <c r="F7" s="68"/>
      <c r="G7" s="68"/>
      <c r="H7" s="68"/>
      <c r="I7" s="8"/>
      <c r="J7" s="8"/>
      <c r="K7" s="8"/>
      <c r="L7" s="8"/>
      <c r="M7" s="8"/>
      <c r="N7" s="8"/>
      <c r="O7" s="8"/>
      <c r="P7" s="8"/>
      <c r="Q7" s="8"/>
      <c r="R7" s="8"/>
      <c r="S7" s="8"/>
      <c r="T7" s="8"/>
    </row>
    <row r="8" spans="1:20" ht="15" customHeight="1">
      <c r="A8" s="68"/>
      <c r="B8" s="68"/>
      <c r="C8" s="68"/>
      <c r="D8" s="68"/>
      <c r="E8" s="68"/>
      <c r="F8" s="68"/>
      <c r="G8" s="68"/>
      <c r="H8" s="68"/>
      <c r="I8" s="8"/>
      <c r="J8" s="8"/>
      <c r="K8" s="8"/>
      <c r="L8" s="8"/>
      <c r="M8" s="8"/>
      <c r="N8" s="8"/>
      <c r="O8" s="8"/>
      <c r="P8" s="8"/>
      <c r="Q8" s="8"/>
      <c r="R8" s="8"/>
      <c r="S8" s="8"/>
      <c r="T8" s="8"/>
    </row>
    <row r="9" spans="1:20" ht="51" customHeight="1">
      <c r="A9" s="803" t="s">
        <v>34</v>
      </c>
      <c r="B9" s="803"/>
      <c r="C9" s="68"/>
      <c r="D9" s="68"/>
      <c r="E9" s="68"/>
      <c r="F9" s="68"/>
      <c r="G9" s="68"/>
      <c r="H9" s="68"/>
      <c r="I9" s="8"/>
      <c r="J9" s="8"/>
      <c r="K9" s="8"/>
      <c r="L9" s="8"/>
      <c r="M9" s="8"/>
      <c r="N9" s="8"/>
      <c r="O9" s="8"/>
      <c r="P9" s="8"/>
      <c r="Q9" s="8"/>
      <c r="R9" s="8"/>
      <c r="S9" s="8"/>
      <c r="T9" s="8"/>
    </row>
    <row r="10" spans="1:20" ht="12" customHeight="1">
      <c r="A10" s="68"/>
      <c r="B10" s="68"/>
      <c r="C10" s="68"/>
      <c r="D10" s="68"/>
      <c r="E10" s="68"/>
      <c r="F10" s="68"/>
      <c r="G10" s="68"/>
      <c r="H10" s="68"/>
      <c r="I10" s="8"/>
      <c r="J10" s="8"/>
      <c r="K10" s="8"/>
      <c r="L10" s="8"/>
      <c r="M10" s="8"/>
      <c r="N10" s="8"/>
      <c r="O10" s="8"/>
      <c r="P10" s="8"/>
      <c r="Q10" s="8"/>
      <c r="R10" s="8"/>
      <c r="S10" s="8"/>
      <c r="T10" s="8"/>
    </row>
    <row r="11" spans="1:20" ht="33.75" customHeight="1">
      <c r="A11" s="803" t="s">
        <v>349</v>
      </c>
      <c r="B11" s="803"/>
      <c r="C11" s="68"/>
      <c r="D11" s="68"/>
      <c r="E11" s="68"/>
      <c r="F11" s="68"/>
      <c r="G11" s="68"/>
      <c r="H11" s="68"/>
      <c r="I11" s="8"/>
      <c r="J11" s="8"/>
      <c r="K11" s="8"/>
      <c r="L11" s="8"/>
      <c r="M11" s="8"/>
      <c r="N11" s="8"/>
      <c r="O11" s="8"/>
      <c r="P11" s="8"/>
      <c r="Q11" s="8"/>
      <c r="R11" s="8"/>
      <c r="S11" s="8"/>
      <c r="T11" s="8"/>
    </row>
    <row r="12" spans="1:20" ht="12" customHeight="1">
      <c r="A12" s="68"/>
      <c r="B12" s="68"/>
      <c r="C12" s="68"/>
      <c r="D12" s="68"/>
      <c r="E12" s="68"/>
      <c r="F12" s="68"/>
      <c r="G12" s="68"/>
      <c r="H12" s="68"/>
      <c r="I12" s="8"/>
      <c r="J12" s="8"/>
      <c r="K12" s="8"/>
      <c r="L12" s="8"/>
      <c r="M12" s="8"/>
      <c r="N12" s="8"/>
      <c r="O12" s="8"/>
      <c r="P12" s="8"/>
      <c r="Q12" s="8"/>
      <c r="R12" s="8"/>
      <c r="S12" s="8"/>
      <c r="T12" s="8"/>
    </row>
    <row r="13" spans="1:20" ht="19.5" customHeight="1">
      <c r="A13" s="808" t="s">
        <v>635</v>
      </c>
      <c r="B13" s="808"/>
      <c r="C13" s="138"/>
      <c r="D13" s="68"/>
      <c r="E13" s="68"/>
      <c r="F13" s="68"/>
      <c r="G13" s="68"/>
      <c r="H13" s="68"/>
      <c r="I13" s="8"/>
      <c r="J13" s="8"/>
      <c r="K13" s="8"/>
      <c r="L13" s="8"/>
      <c r="M13" s="8"/>
      <c r="N13" s="8"/>
      <c r="O13" s="8"/>
      <c r="P13" s="8"/>
      <c r="Q13" s="8"/>
      <c r="R13" s="8"/>
      <c r="S13" s="8"/>
      <c r="T13" s="8"/>
    </row>
    <row r="14" spans="1:20" ht="12" customHeight="1">
      <c r="A14" s="142"/>
      <c r="B14" s="142"/>
      <c r="C14" s="138"/>
      <c r="D14" s="68"/>
      <c r="E14" s="68"/>
      <c r="F14" s="68"/>
      <c r="G14" s="68"/>
      <c r="H14" s="68"/>
      <c r="I14" s="8"/>
      <c r="J14" s="8"/>
      <c r="K14" s="8"/>
      <c r="L14" s="8"/>
      <c r="M14" s="8"/>
      <c r="N14" s="8"/>
      <c r="O14" s="8"/>
      <c r="P14" s="8"/>
      <c r="Q14" s="8"/>
      <c r="R14" s="8"/>
      <c r="S14" s="8"/>
      <c r="T14" s="8"/>
    </row>
    <row r="15" spans="1:20" ht="54.75" customHeight="1">
      <c r="A15" s="270" t="s">
        <v>674</v>
      </c>
      <c r="B15" s="269" t="s">
        <v>33</v>
      </c>
      <c r="C15" s="138"/>
      <c r="D15" s="68"/>
      <c r="E15" s="68"/>
      <c r="F15" s="68"/>
      <c r="G15" s="68"/>
      <c r="H15" s="68"/>
      <c r="I15" s="8"/>
      <c r="J15" s="8"/>
      <c r="K15" s="8"/>
      <c r="L15" s="8"/>
      <c r="M15" s="8"/>
      <c r="N15" s="8"/>
      <c r="O15" s="8"/>
      <c r="P15" s="8"/>
      <c r="Q15" s="8"/>
      <c r="R15" s="8"/>
      <c r="S15" s="8"/>
      <c r="T15" s="8"/>
    </row>
    <row r="16" spans="1:20" ht="12" customHeight="1">
      <c r="A16" s="270"/>
      <c r="B16" s="142"/>
      <c r="C16" s="138"/>
      <c r="D16" s="68"/>
      <c r="E16" s="68"/>
      <c r="F16" s="68"/>
      <c r="G16" s="68"/>
      <c r="H16" s="68"/>
      <c r="I16" s="8"/>
      <c r="J16" s="8"/>
      <c r="K16" s="8"/>
      <c r="L16" s="8"/>
      <c r="M16" s="8"/>
      <c r="N16" s="8"/>
      <c r="O16" s="8"/>
      <c r="P16" s="8"/>
      <c r="Q16" s="8"/>
      <c r="R16" s="8"/>
      <c r="S16" s="8"/>
      <c r="T16" s="8"/>
    </row>
    <row r="17" spans="1:20" ht="32.25" customHeight="1">
      <c r="A17" s="270" t="s">
        <v>675</v>
      </c>
      <c r="B17" s="269" t="s">
        <v>190</v>
      </c>
      <c r="C17" s="138"/>
      <c r="D17" s="68"/>
      <c r="E17" s="68"/>
      <c r="F17" s="68"/>
      <c r="G17" s="68"/>
      <c r="H17" s="68"/>
      <c r="I17" s="8"/>
      <c r="J17" s="8"/>
      <c r="K17" s="8"/>
      <c r="L17" s="8"/>
      <c r="M17" s="8"/>
      <c r="N17" s="8"/>
      <c r="O17" s="8"/>
      <c r="P17" s="8"/>
      <c r="Q17" s="8"/>
      <c r="R17" s="8"/>
      <c r="S17" s="8"/>
      <c r="T17" s="8"/>
    </row>
    <row r="18" spans="1:20" ht="12" customHeight="1">
      <c r="A18" s="142"/>
      <c r="B18" s="138"/>
      <c r="C18" s="138"/>
      <c r="D18" s="68"/>
      <c r="E18" s="68"/>
      <c r="F18" s="68"/>
      <c r="G18" s="68"/>
      <c r="H18" s="68"/>
      <c r="I18" s="8"/>
      <c r="J18" s="8"/>
      <c r="K18" s="8"/>
      <c r="L18" s="8"/>
      <c r="M18" s="8"/>
      <c r="N18" s="8"/>
      <c r="O18" s="8"/>
      <c r="P18" s="8"/>
      <c r="Q18" s="8"/>
      <c r="R18" s="8"/>
      <c r="S18" s="8"/>
      <c r="T18" s="8"/>
    </row>
    <row r="19" spans="1:20" ht="65.25" customHeight="1">
      <c r="A19" s="808" t="s">
        <v>142</v>
      </c>
      <c r="B19" s="826"/>
      <c r="C19" s="138"/>
      <c r="D19" s="68"/>
      <c r="E19" s="68"/>
      <c r="F19" s="68"/>
      <c r="G19" s="68"/>
      <c r="H19" s="68"/>
      <c r="I19" s="8"/>
      <c r="J19" s="8"/>
      <c r="K19" s="8"/>
      <c r="L19" s="8"/>
      <c r="M19" s="8"/>
      <c r="N19" s="8"/>
      <c r="O19" s="8"/>
      <c r="P19" s="8"/>
      <c r="Q19" s="8"/>
      <c r="R19" s="8"/>
      <c r="S19" s="8"/>
      <c r="T19" s="8"/>
    </row>
    <row r="20" spans="1:20" ht="12" customHeight="1">
      <c r="A20" s="68"/>
      <c r="B20" s="68"/>
      <c r="C20" s="68"/>
      <c r="D20" s="68"/>
      <c r="E20" s="68"/>
      <c r="F20" s="68"/>
      <c r="G20" s="68"/>
      <c r="H20" s="68"/>
      <c r="I20" s="8"/>
      <c r="J20" s="8"/>
      <c r="K20" s="8"/>
      <c r="L20" s="8"/>
      <c r="M20" s="8"/>
      <c r="N20" s="8"/>
      <c r="O20" s="8"/>
      <c r="P20" s="8"/>
      <c r="Q20" s="8"/>
      <c r="R20" s="8"/>
      <c r="S20" s="8"/>
      <c r="T20" s="8"/>
    </row>
    <row r="21" spans="1:20" ht="99" customHeight="1">
      <c r="A21" s="803" t="s">
        <v>579</v>
      </c>
      <c r="B21" s="803"/>
      <c r="C21" s="184"/>
      <c r="D21" s="68"/>
      <c r="E21" s="68"/>
      <c r="F21" s="68"/>
      <c r="G21" s="68"/>
      <c r="H21" s="68"/>
      <c r="I21" s="8"/>
      <c r="J21" s="8"/>
      <c r="K21" s="8"/>
      <c r="L21" s="8"/>
      <c r="M21" s="8"/>
      <c r="N21" s="8"/>
      <c r="O21" s="8"/>
      <c r="P21" s="8"/>
      <c r="Q21" s="8"/>
      <c r="R21" s="8"/>
      <c r="S21" s="8"/>
      <c r="T21" s="8"/>
    </row>
    <row r="22" spans="1:8" ht="15.75" customHeight="1">
      <c r="A22" s="68"/>
      <c r="B22" s="68"/>
      <c r="C22" s="68"/>
      <c r="D22" s="138"/>
      <c r="E22" s="138"/>
      <c r="F22" s="138"/>
      <c r="G22" s="138"/>
      <c r="H22" s="138"/>
    </row>
    <row r="23" spans="1:20" ht="21" customHeight="1">
      <c r="A23" s="166" t="s">
        <v>380</v>
      </c>
      <c r="B23" s="166" t="s">
        <v>404</v>
      </c>
      <c r="C23" s="68"/>
      <c r="D23" s="68"/>
      <c r="E23" s="68"/>
      <c r="F23" s="68"/>
      <c r="G23" s="68"/>
      <c r="H23" s="68"/>
      <c r="I23" s="8"/>
      <c r="J23" s="8"/>
      <c r="K23" s="8"/>
      <c r="L23" s="8"/>
      <c r="M23" s="8"/>
      <c r="N23" s="8"/>
      <c r="O23" s="8"/>
      <c r="P23" s="8"/>
      <c r="Q23" s="8"/>
      <c r="R23" s="8"/>
      <c r="S23" s="8"/>
      <c r="T23" s="8"/>
    </row>
    <row r="24" spans="1:20" ht="10.5" customHeight="1">
      <c r="A24" s="8"/>
      <c r="B24" s="8"/>
      <c r="C24" s="8"/>
      <c r="D24" s="8"/>
      <c r="E24" s="8"/>
      <c r="F24" s="8"/>
      <c r="G24" s="8"/>
      <c r="H24" s="8"/>
      <c r="I24" s="8"/>
      <c r="J24" s="8"/>
      <c r="K24" s="8"/>
      <c r="L24" s="8"/>
      <c r="M24" s="8"/>
      <c r="N24" s="8"/>
      <c r="O24" s="8"/>
      <c r="P24" s="8"/>
      <c r="Q24" s="8"/>
      <c r="R24" s="8"/>
      <c r="S24" s="8"/>
      <c r="T24" s="8"/>
    </row>
    <row r="25" spans="1:20" ht="84" customHeight="1">
      <c r="A25" s="803" t="s">
        <v>340</v>
      </c>
      <c r="B25" s="803"/>
      <c r="C25" s="8"/>
      <c r="D25" s="8"/>
      <c r="E25" s="8"/>
      <c r="F25" s="8"/>
      <c r="G25" s="8"/>
      <c r="H25" s="8"/>
      <c r="I25" s="8"/>
      <c r="J25" s="8"/>
      <c r="K25" s="8"/>
      <c r="L25" s="8"/>
      <c r="M25" s="8"/>
      <c r="N25" s="8"/>
      <c r="O25" s="8"/>
      <c r="P25" s="8"/>
      <c r="Q25" s="8"/>
      <c r="R25" s="8"/>
      <c r="S25" s="8"/>
      <c r="T25" s="8"/>
    </row>
    <row r="26" spans="1:20" ht="15" customHeight="1">
      <c r="A26" s="126"/>
      <c r="B26" s="8"/>
      <c r="C26" s="8"/>
      <c r="D26" s="8"/>
      <c r="E26" s="8"/>
      <c r="F26" s="8"/>
      <c r="G26" s="8"/>
      <c r="H26" s="8"/>
      <c r="I26" s="8"/>
      <c r="J26" s="8"/>
      <c r="K26" s="8"/>
      <c r="L26" s="8"/>
      <c r="M26" s="8"/>
      <c r="N26" s="8"/>
      <c r="O26" s="8"/>
      <c r="P26" s="8"/>
      <c r="Q26" s="8"/>
      <c r="R26" s="8"/>
      <c r="S26" s="8"/>
      <c r="T26" s="8"/>
    </row>
    <row r="27" ht="25.5" customHeight="1">
      <c r="U27" s="51"/>
    </row>
    <row r="28" spans="1:21" ht="25.5" customHeight="1">
      <c r="A28" s="129"/>
      <c r="G28" s="138"/>
      <c r="H28" s="138"/>
      <c r="U28" s="51"/>
    </row>
    <row r="29" ht="25.5" customHeight="1">
      <c r="U29" s="51"/>
    </row>
    <row r="30" spans="1:8" ht="25.5" customHeight="1">
      <c r="A30" s="138"/>
      <c r="B30" s="138"/>
      <c r="C30" s="138"/>
      <c r="D30" s="138"/>
      <c r="E30" s="138"/>
      <c r="F30" s="138"/>
      <c r="G30" s="138"/>
      <c r="H30" s="138"/>
    </row>
    <row r="31" spans="1:8" ht="25.5" customHeight="1">
      <c r="A31" s="138"/>
      <c r="B31" s="138"/>
      <c r="C31" s="138"/>
      <c r="D31" s="138"/>
      <c r="E31" s="138"/>
      <c r="F31" s="138"/>
      <c r="G31" s="138"/>
      <c r="H31" s="138"/>
    </row>
    <row r="32" spans="1:8" ht="25.5" customHeight="1">
      <c r="A32" s="138"/>
      <c r="B32" s="138"/>
      <c r="C32" s="138"/>
      <c r="D32" s="138"/>
      <c r="E32" s="138"/>
      <c r="F32" s="138"/>
      <c r="G32" s="138"/>
      <c r="H32" s="138"/>
    </row>
    <row r="34" spans="1:8" ht="25.5" customHeight="1">
      <c r="A34" s="129"/>
      <c r="G34" s="138"/>
      <c r="H34" s="138"/>
    </row>
    <row r="36" spans="1:8" ht="25.5" customHeight="1">
      <c r="A36" s="138"/>
      <c r="B36" s="138"/>
      <c r="C36" s="138"/>
      <c r="D36" s="138"/>
      <c r="E36" s="138"/>
      <c r="F36" s="138"/>
      <c r="G36" s="138"/>
      <c r="H36" s="138"/>
    </row>
    <row r="37" spans="1:8" ht="25.5" customHeight="1">
      <c r="A37" s="138"/>
      <c r="B37" s="138"/>
      <c r="C37" s="138"/>
      <c r="D37" s="138"/>
      <c r="E37" s="138"/>
      <c r="F37" s="138"/>
      <c r="G37" s="138"/>
      <c r="H37" s="138"/>
    </row>
    <row r="38" spans="1:8" ht="25.5" customHeight="1">
      <c r="A38" s="138"/>
      <c r="B38" s="138"/>
      <c r="C38" s="138"/>
      <c r="D38" s="138"/>
      <c r="E38" s="138"/>
      <c r="F38" s="138"/>
      <c r="G38" s="138"/>
      <c r="H38" s="138"/>
    </row>
    <row r="39" spans="1:8" ht="25.5" customHeight="1">
      <c r="A39" s="138"/>
      <c r="B39" s="138"/>
      <c r="C39" s="138"/>
      <c r="D39" s="138"/>
      <c r="E39" s="138"/>
      <c r="F39" s="138"/>
      <c r="G39" s="138"/>
      <c r="H39" s="138"/>
    </row>
    <row r="40" spans="1:8" ht="25.5" customHeight="1">
      <c r="A40" s="138"/>
      <c r="B40" s="138"/>
      <c r="C40" s="138"/>
      <c r="D40" s="138"/>
      <c r="E40" s="138"/>
      <c r="F40" s="138"/>
      <c r="G40" s="138"/>
      <c r="H40" s="138"/>
    </row>
    <row r="41" spans="1:21" ht="25.5" customHeight="1">
      <c r="A41" s="138"/>
      <c r="B41" s="138"/>
      <c r="C41" s="138"/>
      <c r="D41" s="138"/>
      <c r="E41" s="138"/>
      <c r="F41" s="138"/>
      <c r="G41" s="138"/>
      <c r="H41" s="138"/>
      <c r="U41" s="58"/>
    </row>
    <row r="42" spans="1:8" ht="25.5" customHeight="1">
      <c r="A42" s="138"/>
      <c r="B42" s="138"/>
      <c r="C42" s="138"/>
      <c r="D42" s="138"/>
      <c r="E42" s="138"/>
      <c r="F42" s="138"/>
      <c r="G42" s="138"/>
      <c r="H42" s="138"/>
    </row>
    <row r="43" spans="1:21" ht="25.5" customHeight="1">
      <c r="A43" s="138"/>
      <c r="B43" s="138"/>
      <c r="C43" s="138"/>
      <c r="D43" s="138"/>
      <c r="E43" s="138"/>
      <c r="F43" s="138"/>
      <c r="G43" s="138"/>
      <c r="H43" s="138"/>
      <c r="U43" s="51"/>
    </row>
    <row r="44" spans="1:21" ht="25.5" customHeight="1">
      <c r="A44" s="139"/>
      <c r="B44" s="139"/>
      <c r="C44" s="139"/>
      <c r="D44" s="139"/>
      <c r="E44" s="139"/>
      <c r="F44" s="139"/>
      <c r="G44" s="139"/>
      <c r="H44" s="139"/>
      <c r="I44" s="58"/>
      <c r="J44" s="58"/>
      <c r="K44" s="58"/>
      <c r="L44" s="58"/>
      <c r="M44" s="58"/>
      <c r="N44" s="58"/>
      <c r="O44" s="58"/>
      <c r="P44" s="58"/>
      <c r="Q44" s="58"/>
      <c r="R44" s="58"/>
      <c r="S44" s="58"/>
      <c r="T44" s="58"/>
      <c r="U44" s="58"/>
    </row>
    <row r="45" spans="1:21" ht="25.5" customHeight="1">
      <c r="A45" s="139"/>
      <c r="B45" s="139"/>
      <c r="C45" s="139"/>
      <c r="D45" s="139"/>
      <c r="E45" s="139"/>
      <c r="F45" s="139"/>
      <c r="G45" s="139"/>
      <c r="H45" s="139"/>
      <c r="I45" s="58"/>
      <c r="J45" s="58"/>
      <c r="K45" s="58"/>
      <c r="L45" s="58"/>
      <c r="M45" s="58"/>
      <c r="N45" s="58"/>
      <c r="O45" s="58"/>
      <c r="P45" s="58"/>
      <c r="Q45" s="58"/>
      <c r="R45" s="58"/>
      <c r="S45" s="58"/>
      <c r="T45" s="58"/>
      <c r="U45" s="58"/>
    </row>
    <row r="46" spans="1:8" ht="25.5" customHeight="1">
      <c r="A46" s="138"/>
      <c r="B46" s="138"/>
      <c r="C46" s="138"/>
      <c r="D46" s="138"/>
      <c r="E46" s="138"/>
      <c r="F46" s="138"/>
      <c r="G46" s="138"/>
      <c r="H46" s="138"/>
    </row>
    <row r="47" spans="1:8" ht="25.5" customHeight="1">
      <c r="A47" s="138"/>
      <c r="B47" s="138"/>
      <c r="C47" s="138"/>
      <c r="D47" s="138"/>
      <c r="E47" s="138"/>
      <c r="F47" s="138"/>
      <c r="G47" s="138"/>
      <c r="H47" s="138"/>
    </row>
    <row r="48" spans="1:8" ht="25.5" customHeight="1">
      <c r="A48" s="138"/>
      <c r="B48" s="138"/>
      <c r="C48" s="138"/>
      <c r="D48" s="138"/>
      <c r="E48" s="138"/>
      <c r="F48" s="138"/>
      <c r="G48" s="138"/>
      <c r="H48" s="138"/>
    </row>
    <row r="49" spans="1:8" ht="25.5" customHeight="1">
      <c r="A49" s="138"/>
      <c r="B49" s="138"/>
      <c r="C49" s="138"/>
      <c r="D49" s="138"/>
      <c r="E49" s="138"/>
      <c r="F49" s="138"/>
      <c r="G49" s="138"/>
      <c r="H49" s="138"/>
    </row>
    <row r="50" spans="1:8" ht="25.5" customHeight="1">
      <c r="A50" s="138"/>
      <c r="B50" s="138"/>
      <c r="C50" s="138"/>
      <c r="D50" s="138"/>
      <c r="E50" s="138"/>
      <c r="F50" s="138"/>
      <c r="G50" s="138"/>
      <c r="H50" s="138"/>
    </row>
    <row r="51" spans="1:8" ht="51" customHeight="1">
      <c r="A51" s="516"/>
      <c r="B51" s="516"/>
      <c r="C51" s="516"/>
      <c r="D51" s="516"/>
      <c r="E51" s="516"/>
      <c r="F51" s="516"/>
      <c r="G51" s="516"/>
      <c r="H51" s="516"/>
    </row>
    <row r="52" spans="1:8" ht="25.5" customHeight="1">
      <c r="A52" s="138"/>
      <c r="B52" s="138"/>
      <c r="C52" s="138"/>
      <c r="D52" s="138"/>
      <c r="E52" s="138"/>
      <c r="F52" s="138"/>
      <c r="G52" s="138"/>
      <c r="H52" s="138"/>
    </row>
    <row r="53" spans="1:20" ht="25.5" customHeight="1">
      <c r="A53" s="68"/>
      <c r="B53" s="68"/>
      <c r="C53" s="68"/>
      <c r="D53" s="68"/>
      <c r="E53" s="68"/>
      <c r="F53" s="68"/>
      <c r="G53" s="68"/>
      <c r="H53" s="68"/>
      <c r="I53" s="8"/>
      <c r="J53" s="8"/>
      <c r="K53" s="8"/>
      <c r="L53" s="8"/>
      <c r="M53" s="8"/>
      <c r="N53" s="8"/>
      <c r="O53" s="8"/>
      <c r="P53" s="8"/>
      <c r="Q53" s="8"/>
      <c r="R53" s="8"/>
      <c r="S53" s="8"/>
      <c r="T53" s="8"/>
    </row>
    <row r="54" spans="1:20" ht="25.5" customHeight="1">
      <c r="A54" s="68"/>
      <c r="B54" s="68"/>
      <c r="C54" s="68"/>
      <c r="D54" s="68"/>
      <c r="E54" s="68"/>
      <c r="F54" s="68"/>
      <c r="G54" s="68"/>
      <c r="H54" s="68"/>
      <c r="I54" s="8"/>
      <c r="J54" s="8"/>
      <c r="K54" s="8"/>
      <c r="L54" s="8"/>
      <c r="M54" s="8"/>
      <c r="N54" s="8"/>
      <c r="O54" s="8"/>
      <c r="P54" s="8"/>
      <c r="Q54" s="8"/>
      <c r="R54" s="8"/>
      <c r="S54" s="8"/>
      <c r="T54" s="8"/>
    </row>
    <row r="55" spans="1:20" ht="25.5" customHeight="1">
      <c r="A55" s="518"/>
      <c r="B55" s="518"/>
      <c r="C55" s="518"/>
      <c r="D55" s="518"/>
      <c r="E55" s="518"/>
      <c r="F55" s="518"/>
      <c r="G55" s="518"/>
      <c r="H55" s="518"/>
      <c r="I55" s="8"/>
      <c r="J55" s="8"/>
      <c r="K55" s="8"/>
      <c r="L55" s="8"/>
      <c r="M55" s="8"/>
      <c r="N55" s="8"/>
      <c r="O55" s="8"/>
      <c r="P55" s="8"/>
      <c r="Q55" s="8"/>
      <c r="R55" s="8"/>
      <c r="S55" s="8"/>
      <c r="T55" s="8"/>
    </row>
    <row r="56" spans="1:20" ht="25.5" customHeight="1">
      <c r="A56" s="68"/>
      <c r="B56" s="68"/>
      <c r="C56" s="68"/>
      <c r="D56" s="68"/>
      <c r="E56" s="68"/>
      <c r="F56" s="68"/>
      <c r="G56" s="68"/>
      <c r="H56" s="68"/>
      <c r="I56" s="8"/>
      <c r="J56" s="8"/>
      <c r="K56" s="8"/>
      <c r="L56" s="8"/>
      <c r="M56" s="8"/>
      <c r="N56" s="8"/>
      <c r="O56" s="8"/>
      <c r="P56" s="8"/>
      <c r="Q56" s="8"/>
      <c r="R56" s="8"/>
      <c r="S56" s="8"/>
      <c r="T56" s="8"/>
    </row>
    <row r="57" spans="1:20" ht="48" customHeight="1">
      <c r="A57" s="518"/>
      <c r="B57" s="518"/>
      <c r="C57" s="518"/>
      <c r="D57" s="518"/>
      <c r="E57" s="518"/>
      <c r="F57" s="518"/>
      <c r="G57" s="518"/>
      <c r="H57" s="518"/>
      <c r="I57" s="8"/>
      <c r="J57" s="8"/>
      <c r="K57" s="8"/>
      <c r="L57" s="8"/>
      <c r="M57" s="8"/>
      <c r="N57" s="8"/>
      <c r="O57" s="8"/>
      <c r="P57" s="8"/>
      <c r="Q57" s="8"/>
      <c r="R57" s="8"/>
      <c r="S57" s="8"/>
      <c r="T57" s="8"/>
    </row>
    <row r="58" spans="1:20" ht="25.5" customHeight="1">
      <c r="A58" s="68"/>
      <c r="B58" s="68"/>
      <c r="C58" s="68"/>
      <c r="D58" s="68"/>
      <c r="E58" s="68"/>
      <c r="F58" s="68"/>
      <c r="G58" s="68"/>
      <c r="H58" s="68"/>
      <c r="I58" s="8"/>
      <c r="J58" s="8"/>
      <c r="K58" s="8"/>
      <c r="L58" s="8"/>
      <c r="M58" s="8"/>
      <c r="N58" s="8"/>
      <c r="O58" s="8"/>
      <c r="P58" s="8"/>
      <c r="Q58" s="8"/>
      <c r="R58" s="8"/>
      <c r="S58" s="8"/>
      <c r="T58" s="8"/>
    </row>
    <row r="59" spans="1:20" ht="48" customHeight="1">
      <c r="A59" s="68"/>
      <c r="B59" s="518"/>
      <c r="C59" s="518"/>
      <c r="D59" s="518"/>
      <c r="E59" s="518"/>
      <c r="F59" s="518"/>
      <c r="G59" s="518"/>
      <c r="H59" s="518"/>
      <c r="I59" s="8"/>
      <c r="J59" s="8"/>
      <c r="K59" s="8"/>
      <c r="L59" s="8"/>
      <c r="M59" s="8"/>
      <c r="N59" s="8"/>
      <c r="O59" s="8"/>
      <c r="P59" s="8"/>
      <c r="Q59" s="8"/>
      <c r="R59" s="8"/>
      <c r="S59" s="8"/>
      <c r="T59" s="8"/>
    </row>
    <row r="60" spans="1:20" ht="25.5" customHeight="1">
      <c r="A60" s="68"/>
      <c r="B60" s="68"/>
      <c r="C60" s="68"/>
      <c r="D60" s="68"/>
      <c r="E60" s="68"/>
      <c r="F60" s="68"/>
      <c r="G60" s="68"/>
      <c r="H60" s="68"/>
      <c r="I60" s="8"/>
      <c r="J60" s="8"/>
      <c r="K60" s="8"/>
      <c r="L60" s="8"/>
      <c r="M60" s="8"/>
      <c r="N60" s="8"/>
      <c r="O60" s="8"/>
      <c r="P60" s="8"/>
      <c r="Q60" s="8"/>
      <c r="R60" s="8"/>
      <c r="S60" s="8"/>
      <c r="T60" s="8"/>
    </row>
    <row r="61" spans="1:20" ht="25.5" customHeight="1">
      <c r="A61" s="68"/>
      <c r="B61" s="518"/>
      <c r="C61" s="518"/>
      <c r="D61" s="518"/>
      <c r="E61" s="518"/>
      <c r="F61" s="518"/>
      <c r="G61" s="518"/>
      <c r="H61" s="518"/>
      <c r="I61" s="8"/>
      <c r="J61" s="8"/>
      <c r="K61" s="8"/>
      <c r="L61" s="8"/>
      <c r="M61" s="8"/>
      <c r="N61" s="8"/>
      <c r="O61" s="8"/>
      <c r="P61" s="8"/>
      <c r="Q61" s="8"/>
      <c r="R61" s="8"/>
      <c r="S61" s="8"/>
      <c r="T61" s="8"/>
    </row>
    <row r="62" spans="1:20" ht="25.5" customHeight="1">
      <c r="A62" s="68"/>
      <c r="B62" s="68"/>
      <c r="C62" s="68"/>
      <c r="D62" s="68"/>
      <c r="E62" s="68"/>
      <c r="F62" s="68"/>
      <c r="G62" s="68"/>
      <c r="H62" s="68"/>
      <c r="I62" s="8"/>
      <c r="J62" s="8"/>
      <c r="K62" s="8"/>
      <c r="L62" s="8"/>
      <c r="M62" s="8"/>
      <c r="N62" s="8"/>
      <c r="O62" s="8"/>
      <c r="P62" s="8"/>
      <c r="Q62" s="8"/>
      <c r="R62" s="8"/>
      <c r="S62" s="8"/>
      <c r="T62" s="8"/>
    </row>
    <row r="63" spans="1:20" ht="25.5" customHeight="1">
      <c r="A63" s="68"/>
      <c r="B63" s="518"/>
      <c r="C63" s="518"/>
      <c r="D63" s="518"/>
      <c r="E63" s="518"/>
      <c r="F63" s="518"/>
      <c r="G63" s="518"/>
      <c r="H63" s="518"/>
      <c r="I63" s="8"/>
      <c r="J63" s="8"/>
      <c r="K63" s="8"/>
      <c r="L63" s="8"/>
      <c r="M63" s="8"/>
      <c r="N63" s="8"/>
      <c r="O63" s="8"/>
      <c r="P63" s="8"/>
      <c r="Q63" s="8"/>
      <c r="R63" s="8"/>
      <c r="S63" s="8"/>
      <c r="T63" s="8"/>
    </row>
    <row r="64" spans="1:20" ht="25.5" customHeight="1">
      <c r="A64" s="68"/>
      <c r="B64" s="68"/>
      <c r="C64" s="68"/>
      <c r="D64" s="68"/>
      <c r="E64" s="68"/>
      <c r="F64" s="68"/>
      <c r="G64" s="68"/>
      <c r="H64" s="68"/>
      <c r="I64" s="8"/>
      <c r="J64" s="8"/>
      <c r="K64" s="8"/>
      <c r="L64" s="8"/>
      <c r="M64" s="8"/>
      <c r="N64" s="8"/>
      <c r="O64" s="8"/>
      <c r="P64" s="8"/>
      <c r="Q64" s="8"/>
      <c r="R64" s="8"/>
      <c r="S64" s="8"/>
      <c r="T64" s="8"/>
    </row>
    <row r="65" spans="1:20" ht="54" customHeight="1">
      <c r="A65" s="518"/>
      <c r="B65" s="518"/>
      <c r="C65" s="518"/>
      <c r="D65" s="518"/>
      <c r="E65" s="518"/>
      <c r="F65" s="518"/>
      <c r="G65" s="518"/>
      <c r="H65" s="518"/>
      <c r="I65" s="8"/>
      <c r="J65" s="8"/>
      <c r="K65" s="8"/>
      <c r="L65" s="8"/>
      <c r="M65" s="8"/>
      <c r="N65" s="8"/>
      <c r="O65" s="8"/>
      <c r="P65" s="8"/>
      <c r="Q65" s="8"/>
      <c r="R65" s="8"/>
      <c r="S65" s="8"/>
      <c r="T65" s="8"/>
    </row>
    <row r="66" spans="1:20" ht="25.5" customHeight="1">
      <c r="A66" s="8"/>
      <c r="B66" s="8"/>
      <c r="C66" s="8"/>
      <c r="D66" s="8"/>
      <c r="E66" s="8"/>
      <c r="F66" s="8"/>
      <c r="G66" s="8"/>
      <c r="H66" s="8"/>
      <c r="I66" s="8"/>
      <c r="J66" s="8"/>
      <c r="K66" s="8"/>
      <c r="L66" s="8"/>
      <c r="M66" s="8"/>
      <c r="N66" s="8"/>
      <c r="O66" s="8"/>
      <c r="P66" s="8"/>
      <c r="Q66" s="8"/>
      <c r="R66" s="8"/>
      <c r="S66" s="8"/>
      <c r="T66" s="8"/>
    </row>
    <row r="67" spans="1:20" ht="25.5" customHeight="1">
      <c r="A67" s="8"/>
      <c r="B67" s="8"/>
      <c r="C67" s="8"/>
      <c r="D67" s="8"/>
      <c r="E67" s="8"/>
      <c r="F67" s="8"/>
      <c r="G67" s="8"/>
      <c r="H67" s="8"/>
      <c r="I67" s="8"/>
      <c r="J67" s="8"/>
      <c r="K67" s="8"/>
      <c r="L67" s="8"/>
      <c r="M67" s="8"/>
      <c r="N67" s="8"/>
      <c r="O67" s="8"/>
      <c r="P67" s="8"/>
      <c r="Q67" s="8"/>
      <c r="R67" s="8"/>
      <c r="S67" s="8"/>
      <c r="T67" s="8"/>
    </row>
    <row r="68" spans="1:20" ht="25.5" customHeight="1">
      <c r="A68" s="8"/>
      <c r="B68" s="8"/>
      <c r="C68" s="8"/>
      <c r="D68" s="8"/>
      <c r="E68" s="8"/>
      <c r="F68" s="8"/>
      <c r="G68" s="8"/>
      <c r="H68" s="8"/>
      <c r="I68" s="8"/>
      <c r="J68" s="8"/>
      <c r="K68" s="8"/>
      <c r="L68" s="8"/>
      <c r="M68" s="8"/>
      <c r="N68" s="8"/>
      <c r="O68" s="8"/>
      <c r="P68" s="8"/>
      <c r="Q68" s="8"/>
      <c r="R68" s="8"/>
      <c r="S68" s="8"/>
      <c r="T68" s="8"/>
    </row>
    <row r="69" spans="1:20" ht="25.5" customHeight="1">
      <c r="A69" s="8"/>
      <c r="B69" s="8"/>
      <c r="C69" s="8"/>
      <c r="D69" s="8"/>
      <c r="E69" s="8"/>
      <c r="F69" s="8"/>
      <c r="G69" s="8"/>
      <c r="H69" s="8"/>
      <c r="I69" s="8"/>
      <c r="J69" s="8"/>
      <c r="K69" s="8"/>
      <c r="L69" s="8"/>
      <c r="M69" s="8"/>
      <c r="N69" s="8"/>
      <c r="O69" s="8"/>
      <c r="P69" s="8"/>
      <c r="Q69" s="8"/>
      <c r="R69" s="8"/>
      <c r="S69" s="8"/>
      <c r="T69" s="8"/>
    </row>
    <row r="70" spans="1:20" ht="9.75" customHeight="1">
      <c r="A70" s="8"/>
      <c r="B70" s="8"/>
      <c r="C70" s="8"/>
      <c r="D70" s="8"/>
      <c r="E70" s="8"/>
      <c r="F70" s="8"/>
      <c r="G70" s="8"/>
      <c r="H70" s="8"/>
      <c r="I70" s="8"/>
      <c r="J70" s="8"/>
      <c r="K70" s="8"/>
      <c r="L70" s="8"/>
      <c r="M70" s="8"/>
      <c r="N70" s="8"/>
      <c r="O70" s="8"/>
      <c r="P70" s="8"/>
      <c r="Q70" s="8"/>
      <c r="R70" s="8"/>
      <c r="S70" s="8"/>
      <c r="T70" s="8"/>
    </row>
    <row r="71" spans="1:20" ht="25.5" customHeight="1">
      <c r="A71" s="8"/>
      <c r="B71" s="8"/>
      <c r="C71" s="8"/>
      <c r="D71" s="8"/>
      <c r="E71" s="8"/>
      <c r="F71" s="8"/>
      <c r="G71" s="8"/>
      <c r="H71" s="8"/>
      <c r="I71" s="8"/>
      <c r="J71" s="8"/>
      <c r="K71" s="8"/>
      <c r="L71" s="8"/>
      <c r="M71" s="8"/>
      <c r="N71" s="8"/>
      <c r="O71" s="8"/>
      <c r="P71" s="8"/>
      <c r="Q71" s="8"/>
      <c r="R71" s="8"/>
      <c r="S71" s="8"/>
      <c r="T71" s="8"/>
    </row>
    <row r="72" spans="1:20" ht="25.5" customHeight="1">
      <c r="A72" s="8"/>
      <c r="B72" s="8"/>
      <c r="C72" s="8"/>
      <c r="D72" s="8"/>
      <c r="E72" s="8"/>
      <c r="F72" s="8"/>
      <c r="G72" s="8"/>
      <c r="H72" s="8"/>
      <c r="I72" s="8"/>
      <c r="J72" s="8"/>
      <c r="K72" s="8"/>
      <c r="L72" s="8"/>
      <c r="M72" s="8"/>
      <c r="N72" s="8"/>
      <c r="O72" s="8"/>
      <c r="P72" s="8"/>
      <c r="Q72" s="8"/>
      <c r="R72" s="8"/>
      <c r="S72" s="8"/>
      <c r="T72" s="8"/>
    </row>
    <row r="73" spans="1:20" ht="25.5" customHeight="1">
      <c r="A73" s="8"/>
      <c r="B73" s="8"/>
      <c r="C73" s="8"/>
      <c r="D73" s="8"/>
      <c r="E73" s="8"/>
      <c r="F73" s="8"/>
      <c r="G73" s="8"/>
      <c r="H73" s="8"/>
      <c r="I73" s="8"/>
      <c r="J73" s="8"/>
      <c r="K73" s="8"/>
      <c r="L73" s="8"/>
      <c r="M73" s="8"/>
      <c r="N73" s="8"/>
      <c r="O73" s="8"/>
      <c r="P73" s="8"/>
      <c r="Q73" s="8"/>
      <c r="R73" s="8"/>
      <c r="S73" s="8"/>
      <c r="T73" s="8"/>
    </row>
    <row r="74" spans="1:20" ht="25.5" customHeight="1">
      <c r="A74" s="8"/>
      <c r="B74" s="8"/>
      <c r="C74" s="8"/>
      <c r="D74" s="8"/>
      <c r="E74" s="8"/>
      <c r="F74" s="8"/>
      <c r="G74" s="8"/>
      <c r="H74" s="8"/>
      <c r="I74" s="8"/>
      <c r="J74" s="8"/>
      <c r="K74" s="8"/>
      <c r="L74" s="8"/>
      <c r="M74" s="8"/>
      <c r="N74" s="8"/>
      <c r="O74" s="8"/>
      <c r="P74" s="8"/>
      <c r="Q74" s="8"/>
      <c r="R74" s="8"/>
      <c r="S74" s="8"/>
      <c r="T74" s="8"/>
    </row>
    <row r="75" spans="1:20" ht="25.5" customHeight="1">
      <c r="A75" s="8"/>
      <c r="B75" s="8"/>
      <c r="C75" s="8"/>
      <c r="D75" s="8"/>
      <c r="E75" s="8"/>
      <c r="F75" s="8"/>
      <c r="G75" s="8"/>
      <c r="H75" s="8"/>
      <c r="I75" s="8"/>
      <c r="J75" s="8"/>
      <c r="K75" s="8"/>
      <c r="L75" s="8"/>
      <c r="M75" s="8"/>
      <c r="N75" s="8"/>
      <c r="O75" s="8"/>
      <c r="P75" s="8"/>
      <c r="Q75" s="8"/>
      <c r="R75" s="8"/>
      <c r="S75" s="8"/>
      <c r="T75" s="8"/>
    </row>
    <row r="76" spans="1:20" ht="25.5" customHeight="1">
      <c r="A76" s="8"/>
      <c r="B76" s="8"/>
      <c r="C76" s="8"/>
      <c r="D76" s="8"/>
      <c r="E76" s="8"/>
      <c r="F76" s="8"/>
      <c r="G76" s="8"/>
      <c r="H76" s="8"/>
      <c r="I76" s="8"/>
      <c r="J76" s="8"/>
      <c r="K76" s="8"/>
      <c r="L76" s="8"/>
      <c r="M76" s="8"/>
      <c r="N76" s="8"/>
      <c r="O76" s="8"/>
      <c r="P76" s="8"/>
      <c r="Q76" s="8"/>
      <c r="R76" s="8"/>
      <c r="S76" s="8"/>
      <c r="T76" s="8"/>
    </row>
    <row r="77" spans="1:20" ht="15" customHeight="1">
      <c r="A77" s="8"/>
      <c r="B77" s="8"/>
      <c r="C77" s="8"/>
      <c r="D77" s="8"/>
      <c r="E77" s="8"/>
      <c r="F77" s="8"/>
      <c r="G77" s="8"/>
      <c r="H77" s="8"/>
      <c r="I77" s="8"/>
      <c r="J77" s="8"/>
      <c r="K77" s="8"/>
      <c r="L77" s="8"/>
      <c r="M77" s="8"/>
      <c r="N77" s="8"/>
      <c r="O77" s="8"/>
      <c r="P77" s="8"/>
      <c r="Q77" s="8"/>
      <c r="R77" s="8"/>
      <c r="S77" s="8"/>
      <c r="T77" s="8"/>
    </row>
    <row r="78" spans="1:20" ht="25.5" customHeight="1">
      <c r="A78" s="8"/>
      <c r="B78" s="8"/>
      <c r="C78" s="8"/>
      <c r="D78" s="8"/>
      <c r="E78" s="8"/>
      <c r="F78" s="8"/>
      <c r="G78" s="8"/>
      <c r="H78" s="8"/>
      <c r="I78" s="8"/>
      <c r="J78" s="8"/>
      <c r="K78" s="8"/>
      <c r="L78" s="8"/>
      <c r="M78" s="8"/>
      <c r="N78" s="8"/>
      <c r="O78" s="8"/>
      <c r="P78" s="8"/>
      <c r="Q78" s="8"/>
      <c r="R78" s="8"/>
      <c r="S78" s="8"/>
      <c r="T78" s="8"/>
    </row>
    <row r="79" spans="1:20" ht="25.5" customHeight="1">
      <c r="A79" s="8"/>
      <c r="B79" s="8"/>
      <c r="C79" s="8"/>
      <c r="D79" s="8"/>
      <c r="E79" s="8"/>
      <c r="F79" s="8"/>
      <c r="G79" s="8"/>
      <c r="H79" s="8"/>
      <c r="I79" s="8"/>
      <c r="J79" s="8"/>
      <c r="K79" s="8"/>
      <c r="L79" s="8"/>
      <c r="M79" s="8"/>
      <c r="N79" s="8"/>
      <c r="O79" s="8"/>
      <c r="P79" s="8"/>
      <c r="Q79" s="8"/>
      <c r="R79" s="8"/>
      <c r="S79" s="8"/>
      <c r="T79" s="8"/>
    </row>
    <row r="80" spans="1:20" ht="25.5" customHeight="1">
      <c r="A80" s="8"/>
      <c r="B80" s="8"/>
      <c r="C80" s="8"/>
      <c r="D80" s="8"/>
      <c r="E80" s="8"/>
      <c r="F80" s="8"/>
      <c r="G80" s="8"/>
      <c r="H80" s="8"/>
      <c r="I80" s="8"/>
      <c r="J80" s="8"/>
      <c r="K80" s="8"/>
      <c r="L80" s="8"/>
      <c r="M80" s="8"/>
      <c r="N80" s="8"/>
      <c r="O80" s="8"/>
      <c r="P80" s="8"/>
      <c r="Q80" s="8"/>
      <c r="R80" s="8"/>
      <c r="S80" s="8"/>
      <c r="T80" s="8"/>
    </row>
    <row r="81" spans="1:20" ht="25.5" customHeight="1">
      <c r="A81" s="8"/>
      <c r="B81" s="8"/>
      <c r="C81" s="8"/>
      <c r="D81" s="8"/>
      <c r="E81" s="8"/>
      <c r="F81" s="8"/>
      <c r="G81" s="8"/>
      <c r="H81" s="8"/>
      <c r="I81" s="8"/>
      <c r="J81" s="8"/>
      <c r="K81" s="8"/>
      <c r="L81" s="8"/>
      <c r="M81" s="8"/>
      <c r="N81" s="8"/>
      <c r="O81" s="8"/>
      <c r="P81" s="8"/>
      <c r="Q81" s="8"/>
      <c r="R81" s="8"/>
      <c r="S81" s="8"/>
      <c r="T81" s="8"/>
    </row>
    <row r="82" spans="1:20" ht="25.5" customHeight="1">
      <c r="A82" s="8"/>
      <c r="B82" s="8"/>
      <c r="C82" s="8"/>
      <c r="D82" s="8"/>
      <c r="E82" s="8"/>
      <c r="F82" s="8"/>
      <c r="G82" s="8"/>
      <c r="H82" s="8"/>
      <c r="I82" s="8"/>
      <c r="J82" s="8"/>
      <c r="K82" s="8"/>
      <c r="L82" s="8"/>
      <c r="M82" s="8"/>
      <c r="N82" s="8"/>
      <c r="O82" s="8"/>
      <c r="P82" s="8"/>
      <c r="Q82" s="8"/>
      <c r="R82" s="8"/>
      <c r="S82" s="8"/>
      <c r="T82" s="8"/>
    </row>
    <row r="83" spans="1:20" ht="25.5" customHeight="1">
      <c r="A83" s="8"/>
      <c r="B83" s="8"/>
      <c r="C83" s="8"/>
      <c r="D83" s="8"/>
      <c r="E83" s="8"/>
      <c r="F83" s="8"/>
      <c r="G83" s="8"/>
      <c r="H83" s="8"/>
      <c r="I83" s="8"/>
      <c r="J83" s="8"/>
      <c r="K83" s="8"/>
      <c r="L83" s="8"/>
      <c r="M83" s="8"/>
      <c r="N83" s="8"/>
      <c r="O83" s="8"/>
      <c r="P83" s="8"/>
      <c r="Q83" s="8"/>
      <c r="R83" s="8"/>
      <c r="S83" s="8"/>
      <c r="T83" s="8"/>
    </row>
    <row r="85" spans="1:20" ht="25.5" customHeight="1">
      <c r="A85" s="8"/>
      <c r="B85" s="8"/>
      <c r="C85" s="8"/>
      <c r="D85" s="8"/>
      <c r="E85" s="8"/>
      <c r="F85" s="8"/>
      <c r="G85" s="8"/>
      <c r="H85" s="8"/>
      <c r="I85" s="8"/>
      <c r="J85" s="8"/>
      <c r="K85" s="8"/>
      <c r="L85" s="8"/>
      <c r="M85" s="8"/>
      <c r="N85" s="8"/>
      <c r="O85" s="8"/>
      <c r="P85" s="8"/>
      <c r="Q85" s="8"/>
      <c r="R85" s="8"/>
      <c r="S85" s="8"/>
      <c r="T85" s="8"/>
    </row>
    <row r="86" spans="1:20" ht="25.5" customHeight="1">
      <c r="A86" s="8"/>
      <c r="B86" s="8"/>
      <c r="C86" s="8"/>
      <c r="D86" s="8"/>
      <c r="E86" s="8"/>
      <c r="F86" s="8"/>
      <c r="G86" s="8"/>
      <c r="H86" s="8"/>
      <c r="I86" s="8"/>
      <c r="J86" s="8"/>
      <c r="K86" s="8"/>
      <c r="L86" s="8"/>
      <c r="M86" s="8"/>
      <c r="N86" s="8"/>
      <c r="O86" s="8"/>
      <c r="P86" s="8"/>
      <c r="Q86" s="8"/>
      <c r="R86" s="8"/>
      <c r="S86" s="8"/>
      <c r="T86" s="8"/>
    </row>
    <row r="87" spans="1:20" ht="25.5" customHeight="1">
      <c r="A87" s="8"/>
      <c r="B87" s="8"/>
      <c r="C87" s="8"/>
      <c r="D87" s="8"/>
      <c r="E87" s="8"/>
      <c r="F87" s="8"/>
      <c r="G87" s="8"/>
      <c r="H87" s="8"/>
      <c r="I87" s="8"/>
      <c r="J87" s="8"/>
      <c r="K87" s="8"/>
      <c r="L87" s="8"/>
      <c r="M87" s="8"/>
      <c r="N87" s="8"/>
      <c r="O87" s="8"/>
      <c r="P87" s="8"/>
      <c r="Q87" s="8"/>
      <c r="R87" s="8"/>
      <c r="S87" s="8"/>
      <c r="T87" s="8"/>
    </row>
    <row r="88" spans="1:20" ht="25.5" customHeight="1">
      <c r="A88" s="8"/>
      <c r="B88" s="8"/>
      <c r="C88" s="8"/>
      <c r="D88" s="8"/>
      <c r="E88" s="8"/>
      <c r="F88" s="8"/>
      <c r="G88" s="8"/>
      <c r="H88" s="8"/>
      <c r="I88" s="8"/>
      <c r="J88" s="8"/>
      <c r="K88" s="8"/>
      <c r="L88" s="8"/>
      <c r="M88" s="8"/>
      <c r="N88" s="8"/>
      <c r="O88" s="8"/>
      <c r="P88" s="8"/>
      <c r="Q88" s="8"/>
      <c r="R88" s="8"/>
      <c r="S88" s="8"/>
      <c r="T88" s="8"/>
    </row>
    <row r="89" spans="1:20" ht="25.5" customHeight="1">
      <c r="A89" s="8"/>
      <c r="B89" s="8"/>
      <c r="C89" s="8"/>
      <c r="D89" s="8"/>
      <c r="E89" s="8"/>
      <c r="F89" s="8"/>
      <c r="G89" s="8"/>
      <c r="H89" s="8"/>
      <c r="I89" s="8"/>
      <c r="J89" s="8"/>
      <c r="K89" s="8"/>
      <c r="L89" s="8"/>
      <c r="M89" s="8"/>
      <c r="N89" s="8"/>
      <c r="O89" s="8"/>
      <c r="P89" s="8"/>
      <c r="Q89" s="8"/>
      <c r="R89" s="8"/>
      <c r="S89" s="8"/>
      <c r="T89" s="8"/>
    </row>
    <row r="90" spans="1:20" ht="25.5" customHeight="1">
      <c r="A90" s="8"/>
      <c r="B90" s="8"/>
      <c r="C90" s="8"/>
      <c r="D90" s="8"/>
      <c r="E90" s="8"/>
      <c r="F90" s="8"/>
      <c r="G90" s="8"/>
      <c r="H90" s="8"/>
      <c r="I90" s="8"/>
      <c r="J90" s="8"/>
      <c r="K90" s="8"/>
      <c r="L90" s="8"/>
      <c r="M90" s="8"/>
      <c r="N90" s="8"/>
      <c r="O90" s="8"/>
      <c r="P90" s="8"/>
      <c r="Q90" s="8"/>
      <c r="R90" s="8"/>
      <c r="S90" s="8"/>
      <c r="T90" s="8"/>
    </row>
    <row r="91" spans="1:20" ht="25.5" customHeight="1">
      <c r="A91" s="8"/>
      <c r="B91" s="8"/>
      <c r="C91" s="8"/>
      <c r="D91" s="8"/>
      <c r="E91" s="8"/>
      <c r="F91" s="8"/>
      <c r="G91" s="8"/>
      <c r="H91" s="8"/>
      <c r="I91" s="8"/>
      <c r="J91" s="8"/>
      <c r="K91" s="8"/>
      <c r="L91" s="8"/>
      <c r="M91" s="8"/>
      <c r="N91" s="8"/>
      <c r="O91" s="8"/>
      <c r="P91" s="8"/>
      <c r="Q91" s="8"/>
      <c r="R91" s="8"/>
      <c r="S91" s="8"/>
      <c r="T91" s="8"/>
    </row>
    <row r="92" spans="1:20" ht="25.5" customHeight="1">
      <c r="A92" s="8"/>
      <c r="B92" s="8"/>
      <c r="C92" s="8"/>
      <c r="D92" s="8"/>
      <c r="E92" s="8"/>
      <c r="F92" s="8"/>
      <c r="G92" s="8"/>
      <c r="H92" s="8"/>
      <c r="I92" s="8"/>
      <c r="J92" s="8"/>
      <c r="K92" s="8"/>
      <c r="L92" s="8"/>
      <c r="M92" s="8"/>
      <c r="N92" s="8"/>
      <c r="O92" s="8"/>
      <c r="P92" s="8"/>
      <c r="Q92" s="8"/>
      <c r="R92" s="8"/>
      <c r="S92" s="8"/>
      <c r="T92" s="8"/>
    </row>
    <row r="93" spans="1:20" ht="25.5" customHeight="1">
      <c r="A93" s="8"/>
      <c r="B93" s="8"/>
      <c r="C93" s="8"/>
      <c r="D93" s="8"/>
      <c r="E93" s="8"/>
      <c r="F93" s="8"/>
      <c r="G93" s="8"/>
      <c r="H93" s="8"/>
      <c r="I93" s="8"/>
      <c r="J93" s="8"/>
      <c r="K93" s="8"/>
      <c r="L93" s="8"/>
      <c r="M93" s="8"/>
      <c r="N93" s="8"/>
      <c r="O93" s="8"/>
      <c r="P93" s="8"/>
      <c r="Q93" s="8"/>
      <c r="R93" s="8"/>
      <c r="S93" s="8"/>
      <c r="T93" s="8"/>
    </row>
    <row r="94" spans="1:20" ht="25.5" customHeight="1">
      <c r="A94" s="8"/>
      <c r="B94" s="8"/>
      <c r="C94" s="8"/>
      <c r="D94" s="8"/>
      <c r="E94" s="8"/>
      <c r="F94" s="8"/>
      <c r="G94" s="8"/>
      <c r="H94" s="8"/>
      <c r="I94" s="8"/>
      <c r="J94" s="8"/>
      <c r="K94" s="8"/>
      <c r="L94" s="8"/>
      <c r="M94" s="8"/>
      <c r="N94" s="8"/>
      <c r="O94" s="8"/>
      <c r="P94" s="8"/>
      <c r="Q94" s="8"/>
      <c r="R94" s="8"/>
      <c r="S94" s="8"/>
      <c r="T94" s="8"/>
    </row>
    <row r="95" spans="1:20" ht="25.5" customHeight="1">
      <c r="A95" s="8"/>
      <c r="B95" s="8"/>
      <c r="C95" s="8"/>
      <c r="D95" s="8"/>
      <c r="E95" s="8"/>
      <c r="F95" s="8"/>
      <c r="G95" s="8"/>
      <c r="H95" s="8"/>
      <c r="I95" s="8"/>
      <c r="J95" s="8"/>
      <c r="K95" s="8"/>
      <c r="L95" s="8"/>
      <c r="M95" s="8"/>
      <c r="N95" s="8"/>
      <c r="O95" s="8"/>
      <c r="P95" s="8"/>
      <c r="Q95" s="8"/>
      <c r="R95" s="8"/>
      <c r="S95" s="8"/>
      <c r="T95" s="8"/>
    </row>
    <row r="96" spans="1:20" ht="25.5" customHeight="1">
      <c r="A96" s="8"/>
      <c r="B96" s="8"/>
      <c r="C96" s="8"/>
      <c r="D96" s="8"/>
      <c r="E96" s="8"/>
      <c r="F96" s="8"/>
      <c r="G96" s="8"/>
      <c r="H96" s="8"/>
      <c r="I96" s="8"/>
      <c r="J96" s="8"/>
      <c r="K96" s="8"/>
      <c r="L96" s="8"/>
      <c r="M96" s="8"/>
      <c r="N96" s="8"/>
      <c r="O96" s="8"/>
      <c r="P96" s="8"/>
      <c r="Q96" s="8"/>
      <c r="R96" s="8"/>
      <c r="S96" s="8"/>
      <c r="T96" s="8"/>
    </row>
    <row r="97" spans="1:20" ht="25.5" customHeight="1">
      <c r="A97" s="8"/>
      <c r="B97" s="8"/>
      <c r="C97" s="8"/>
      <c r="D97" s="8"/>
      <c r="E97" s="8"/>
      <c r="F97" s="8"/>
      <c r="G97" s="8"/>
      <c r="H97" s="8"/>
      <c r="I97" s="8"/>
      <c r="J97" s="8"/>
      <c r="K97" s="8"/>
      <c r="L97" s="8"/>
      <c r="M97" s="8"/>
      <c r="N97" s="8"/>
      <c r="O97" s="8"/>
      <c r="P97" s="8"/>
      <c r="Q97" s="8"/>
      <c r="R97" s="8"/>
      <c r="S97" s="8"/>
      <c r="T97" s="8"/>
    </row>
    <row r="98" spans="1:20" ht="25.5" customHeight="1">
      <c r="A98" s="8"/>
      <c r="B98" s="8"/>
      <c r="C98" s="8"/>
      <c r="D98" s="8"/>
      <c r="E98" s="8"/>
      <c r="F98" s="8"/>
      <c r="G98" s="8"/>
      <c r="H98" s="8"/>
      <c r="I98" s="8"/>
      <c r="J98" s="8"/>
      <c r="K98" s="8"/>
      <c r="L98" s="8"/>
      <c r="M98" s="8"/>
      <c r="N98" s="8"/>
      <c r="O98" s="8"/>
      <c r="P98" s="8"/>
      <c r="Q98" s="8"/>
      <c r="R98" s="8"/>
      <c r="S98" s="8"/>
      <c r="T98" s="8"/>
    </row>
  </sheetData>
  <mergeCells count="6">
    <mergeCell ref="A25:B25"/>
    <mergeCell ref="A9:B9"/>
    <mergeCell ref="A21:B21"/>
    <mergeCell ref="A11:B11"/>
    <mergeCell ref="A13:B13"/>
    <mergeCell ref="A19:B19"/>
  </mergeCells>
  <printOptions/>
  <pageMargins left="0.3937007874015748" right="0.3937007874015748" top="0.3937007874015748" bottom="0.3937007874015748" header="0.1968503937007874" footer="0.1968503937007874"/>
  <pageSetup horizontalDpi="600" verticalDpi="600" orientation="portrait" paperSize="9" scale="60" r:id="rId1"/>
  <rowBreaks count="1" manualBreakCount="1">
    <brk id="46" max="255" man="1"/>
  </rowBreaks>
</worksheet>
</file>

<file path=xl/worksheets/sheet13.xml><?xml version="1.0" encoding="utf-8"?>
<worksheet xmlns="http://schemas.openxmlformats.org/spreadsheetml/2006/main" xmlns:r="http://schemas.openxmlformats.org/officeDocument/2006/relationships">
  <sheetPr codeName="Sheet34"/>
  <dimension ref="A1:O112"/>
  <sheetViews>
    <sheetView showGridLines="0" zoomScale="50" zoomScaleNormal="50" zoomScaleSheetLayoutView="75" workbookViewId="0" topLeftCell="A43">
      <selection activeCell="A36" sqref="A36"/>
    </sheetView>
  </sheetViews>
  <sheetFormatPr defaultColWidth="9.00390625" defaultRowHeight="25.5" customHeight="1"/>
  <cols>
    <col min="1" max="1" width="5.875" style="43" customWidth="1"/>
    <col min="2" max="2" width="43.875" style="43" customWidth="1"/>
    <col min="3" max="3" width="10.125" style="43" customWidth="1"/>
    <col min="4" max="4" width="6.25390625" style="43" customWidth="1"/>
    <col min="5" max="5" width="9.125" style="43" customWidth="1"/>
    <col min="6" max="6" width="6.75390625" style="43" customWidth="1"/>
    <col min="7" max="7" width="8.875" style="43" customWidth="1"/>
    <col min="8" max="8" width="2.75390625" style="43" customWidth="1"/>
    <col min="9" max="9" width="12.375" style="53" customWidth="1"/>
    <col min="10" max="10" width="12.875" style="53" customWidth="1"/>
    <col min="11" max="11" width="14.875" style="53" customWidth="1"/>
    <col min="12" max="12" width="12.875" style="53" customWidth="1"/>
    <col min="13" max="13" width="21.00390625" style="53" customWidth="1"/>
    <col min="14" max="14" width="15.25390625" style="54" customWidth="1"/>
    <col min="15" max="16384" width="9.75390625" style="8" customWidth="1"/>
  </cols>
  <sheetData>
    <row r="1" spans="1:12" s="2" customFormat="1" ht="25.5" customHeight="1">
      <c r="A1" s="128" t="s">
        <v>498</v>
      </c>
      <c r="L1" s="52"/>
    </row>
    <row r="2" s="2" customFormat="1" ht="17.25" customHeight="1">
      <c r="A2" s="8"/>
    </row>
    <row r="3" spans="1:14" ht="21" customHeight="1">
      <c r="A3" s="17" t="s">
        <v>287</v>
      </c>
      <c r="B3" s="8"/>
      <c r="C3" s="8"/>
      <c r="D3" s="8"/>
      <c r="E3" s="8"/>
      <c r="F3" s="8"/>
      <c r="G3" s="53"/>
      <c r="H3" s="53"/>
      <c r="L3" s="12"/>
      <c r="M3" s="12"/>
      <c r="N3" s="8"/>
    </row>
    <row r="4" spans="1:14" ht="18" customHeight="1">
      <c r="A4" s="127"/>
      <c r="B4" s="126"/>
      <c r="C4" s="8"/>
      <c r="D4" s="8"/>
      <c r="E4" s="8"/>
      <c r="F4" s="8"/>
      <c r="G4" s="137"/>
      <c r="H4" s="137"/>
      <c r="L4" s="12"/>
      <c r="M4" s="12"/>
      <c r="N4" s="8"/>
    </row>
    <row r="5" spans="1:14" ht="25.5" customHeight="1">
      <c r="A5" s="55" t="s">
        <v>187</v>
      </c>
      <c r="B5" s="8"/>
      <c r="C5" s="8"/>
      <c r="D5" s="8"/>
      <c r="E5" s="8"/>
      <c r="F5" s="8"/>
      <c r="G5" s="53"/>
      <c r="H5" s="53"/>
      <c r="L5" s="12"/>
      <c r="M5" s="12"/>
      <c r="N5" s="8"/>
    </row>
    <row r="6" spans="1:14" ht="25.5" customHeight="1">
      <c r="A6" s="166"/>
      <c r="B6" s="68"/>
      <c r="C6" s="68"/>
      <c r="D6" s="68"/>
      <c r="E6" s="68"/>
      <c r="F6" s="138"/>
      <c r="G6" s="137"/>
      <c r="H6" s="137"/>
      <c r="L6" s="12"/>
      <c r="M6" s="12"/>
      <c r="N6" s="8"/>
    </row>
    <row r="7" spans="1:14" ht="21" customHeight="1">
      <c r="A7" s="166" t="s">
        <v>235</v>
      </c>
      <c r="B7" s="166" t="s">
        <v>342</v>
      </c>
      <c r="C7" s="68"/>
      <c r="D7" s="247"/>
      <c r="E7" s="247"/>
      <c r="F7" s="247"/>
      <c r="G7" s="247"/>
      <c r="H7" s="140"/>
      <c r="I7" s="855"/>
      <c r="J7" s="855"/>
      <c r="K7" s="855"/>
      <c r="L7" s="855"/>
      <c r="M7" s="12"/>
      <c r="N7" s="8"/>
    </row>
    <row r="8" spans="1:14" ht="15.75" customHeight="1">
      <c r="A8" s="68"/>
      <c r="B8" s="298" t="s">
        <v>468</v>
      </c>
      <c r="C8" s="68"/>
      <c r="D8" s="847"/>
      <c r="E8" s="847"/>
      <c r="F8" s="847"/>
      <c r="G8" s="847"/>
      <c r="H8" s="248"/>
      <c r="I8" s="847" t="s">
        <v>236</v>
      </c>
      <c r="J8" s="847"/>
      <c r="K8" s="847"/>
      <c r="L8" s="847"/>
      <c r="M8" s="12"/>
      <c r="N8" s="8"/>
    </row>
    <row r="9" spans="1:14" ht="79.5" customHeight="1">
      <c r="A9" s="68"/>
      <c r="B9" s="68"/>
      <c r="C9" s="68"/>
      <c r="D9" s="220"/>
      <c r="E9" s="249"/>
      <c r="F9" s="220"/>
      <c r="G9" s="169"/>
      <c r="H9" s="167"/>
      <c r="I9" s="220" t="s">
        <v>344</v>
      </c>
      <c r="J9" s="249" t="s">
        <v>345</v>
      </c>
      <c r="K9" s="220" t="s">
        <v>346</v>
      </c>
      <c r="L9" s="169" t="s">
        <v>647</v>
      </c>
      <c r="M9" s="12"/>
      <c r="N9" s="8"/>
    </row>
    <row r="10" spans="1:14" ht="17.25" customHeight="1" thickBot="1">
      <c r="A10" s="172"/>
      <c r="B10" s="250"/>
      <c r="C10" s="250"/>
      <c r="D10" s="251"/>
      <c r="E10" s="251"/>
      <c r="F10" s="251"/>
      <c r="G10" s="252"/>
      <c r="H10" s="251"/>
      <c r="I10" s="251" t="s">
        <v>604</v>
      </c>
      <c r="J10" s="251" t="s">
        <v>604</v>
      </c>
      <c r="K10" s="251" t="s">
        <v>604</v>
      </c>
      <c r="L10" s="252" t="s">
        <v>604</v>
      </c>
      <c r="M10" s="12"/>
      <c r="N10" s="8"/>
    </row>
    <row r="11" spans="1:14" ht="21" customHeight="1">
      <c r="A11" s="253" t="s">
        <v>90</v>
      </c>
      <c r="B11" s="71"/>
      <c r="C11" s="253"/>
      <c r="D11" s="254"/>
      <c r="E11" s="254"/>
      <c r="F11" s="254"/>
      <c r="G11" s="255"/>
      <c r="H11" s="255"/>
      <c r="I11" s="254">
        <v>16099</v>
      </c>
      <c r="J11" s="254">
        <v>53</v>
      </c>
      <c r="K11" s="254"/>
      <c r="L11" s="255">
        <f aca="true" t="shared" si="0" ref="L11:L19">SUM(I11:K11)</f>
        <v>16152</v>
      </c>
      <c r="M11" s="8"/>
      <c r="N11" s="8"/>
    </row>
    <row r="12" spans="1:14" ht="21" customHeight="1">
      <c r="A12" s="190" t="s">
        <v>230</v>
      </c>
      <c r="B12" s="71"/>
      <c r="C12" s="71"/>
      <c r="D12" s="225"/>
      <c r="E12" s="225"/>
      <c r="F12" s="225"/>
      <c r="G12" s="255"/>
      <c r="H12" s="256"/>
      <c r="I12" s="225">
        <v>13917</v>
      </c>
      <c r="J12" s="225">
        <v>2082</v>
      </c>
      <c r="K12" s="225">
        <v>-249</v>
      </c>
      <c r="L12" s="255">
        <f t="shared" si="0"/>
        <v>15750</v>
      </c>
      <c r="M12" s="8"/>
      <c r="N12" s="8"/>
    </row>
    <row r="13" spans="1:14" ht="21" customHeight="1">
      <c r="A13" s="190" t="s">
        <v>238</v>
      </c>
      <c r="B13" s="71"/>
      <c r="C13" s="71"/>
      <c r="D13" s="225"/>
      <c r="E13" s="225"/>
      <c r="F13" s="225"/>
      <c r="G13" s="255"/>
      <c r="H13" s="256"/>
      <c r="I13" s="225">
        <v>136</v>
      </c>
      <c r="J13" s="225">
        <v>-136</v>
      </c>
      <c r="K13" s="225"/>
      <c r="L13" s="255"/>
      <c r="M13" s="8"/>
      <c r="N13" s="8"/>
    </row>
    <row r="14" spans="1:14" ht="21" customHeight="1">
      <c r="A14" s="190" t="s">
        <v>343</v>
      </c>
      <c r="B14" s="71"/>
      <c r="C14" s="71"/>
      <c r="D14" s="225"/>
      <c r="E14" s="225"/>
      <c r="F14" s="225"/>
      <c r="G14" s="255"/>
      <c r="H14" s="256"/>
      <c r="I14" s="225">
        <v>-14</v>
      </c>
      <c r="J14" s="225">
        <v>14</v>
      </c>
      <c r="K14" s="225"/>
      <c r="L14" s="255"/>
      <c r="M14" s="8"/>
      <c r="N14" s="8"/>
    </row>
    <row r="15" spans="1:14" ht="21" customHeight="1">
      <c r="A15" s="190" t="s">
        <v>239</v>
      </c>
      <c r="B15" s="71"/>
      <c r="C15" s="71"/>
      <c r="D15" s="225"/>
      <c r="E15" s="225"/>
      <c r="F15" s="225"/>
      <c r="G15" s="255"/>
      <c r="H15" s="256"/>
      <c r="I15" s="225">
        <v>19</v>
      </c>
      <c r="J15" s="225">
        <v>-19</v>
      </c>
      <c r="K15" s="225"/>
      <c r="L15" s="255"/>
      <c r="M15" s="8"/>
      <c r="N15" s="8"/>
    </row>
    <row r="16" spans="1:14" ht="21" customHeight="1">
      <c r="A16" s="190" t="s">
        <v>240</v>
      </c>
      <c r="B16" s="71"/>
      <c r="C16" s="71"/>
      <c r="D16" s="225"/>
      <c r="E16" s="225"/>
      <c r="F16" s="225"/>
      <c r="G16" s="255"/>
      <c r="H16" s="256"/>
      <c r="I16" s="225">
        <v>63</v>
      </c>
      <c r="J16" s="225">
        <v>-63</v>
      </c>
      <c r="K16" s="225"/>
      <c r="L16" s="255"/>
      <c r="M16" s="8"/>
      <c r="N16" s="8"/>
    </row>
    <row r="17" spans="1:14" ht="21" customHeight="1">
      <c r="A17" s="195" t="s">
        <v>288</v>
      </c>
      <c r="B17" s="253"/>
      <c r="C17" s="253"/>
      <c r="D17" s="257"/>
      <c r="E17" s="257"/>
      <c r="F17" s="257"/>
      <c r="G17" s="255"/>
      <c r="H17" s="258"/>
      <c r="I17" s="257"/>
      <c r="J17" s="257">
        <v>773</v>
      </c>
      <c r="K17" s="257">
        <v>1229</v>
      </c>
      <c r="L17" s="255">
        <f t="shared" si="0"/>
        <v>2002</v>
      </c>
      <c r="M17" s="8"/>
      <c r="N17" s="8"/>
    </row>
    <row r="18" spans="1:14" ht="21" customHeight="1">
      <c r="A18" s="259" t="s">
        <v>501</v>
      </c>
      <c r="B18" s="260"/>
      <c r="C18" s="260"/>
      <c r="D18" s="261"/>
      <c r="E18" s="261"/>
      <c r="F18" s="261"/>
      <c r="G18" s="262"/>
      <c r="H18" s="263"/>
      <c r="I18" s="261">
        <f>SUM(I11:I17)</f>
        <v>30220</v>
      </c>
      <c r="J18" s="261">
        <f>SUM(J11:J17)</f>
        <v>2704</v>
      </c>
      <c r="K18" s="261">
        <f>SUM(K11:K17)</f>
        <v>980</v>
      </c>
      <c r="L18" s="262">
        <f t="shared" si="0"/>
        <v>33904</v>
      </c>
      <c r="M18" s="8"/>
      <c r="N18" s="8"/>
    </row>
    <row r="19" spans="1:14" ht="24" customHeight="1">
      <c r="A19" s="856" t="s">
        <v>91</v>
      </c>
      <c r="B19" s="856"/>
      <c r="C19" s="856"/>
      <c r="D19" s="857"/>
      <c r="E19" s="857"/>
      <c r="F19" s="857"/>
      <c r="G19" s="255"/>
      <c r="H19" s="256"/>
      <c r="I19" s="225">
        <v>-26598</v>
      </c>
      <c r="J19" s="225">
        <v>-83</v>
      </c>
      <c r="K19" s="225">
        <v>88</v>
      </c>
      <c r="L19" s="255">
        <f t="shared" si="0"/>
        <v>-26593</v>
      </c>
      <c r="M19" s="8"/>
      <c r="N19" s="8"/>
    </row>
    <row r="20" spans="1:14" ht="21" customHeight="1">
      <c r="A20" s="195" t="s">
        <v>278</v>
      </c>
      <c r="B20" s="253"/>
      <c r="C20" s="266"/>
      <c r="D20" s="225"/>
      <c r="E20" s="225"/>
      <c r="F20" s="225"/>
      <c r="G20" s="255"/>
      <c r="H20" s="256"/>
      <c r="I20" s="225">
        <v>-2069</v>
      </c>
      <c r="J20" s="225">
        <v>-2434</v>
      </c>
      <c r="K20" s="225">
        <v>-1060</v>
      </c>
      <c r="L20" s="255">
        <f>SUM(I20:K20)</f>
        <v>-5563</v>
      </c>
      <c r="M20" s="8"/>
      <c r="N20" s="8"/>
    </row>
    <row r="21" spans="1:14" ht="21" customHeight="1">
      <c r="A21" s="195" t="s">
        <v>200</v>
      </c>
      <c r="B21" s="138"/>
      <c r="C21" s="253"/>
      <c r="D21" s="225"/>
      <c r="E21" s="225"/>
      <c r="F21" s="225"/>
      <c r="G21" s="255"/>
      <c r="H21" s="256"/>
      <c r="I21" s="225"/>
      <c r="J21" s="225">
        <v>-187</v>
      </c>
      <c r="K21" s="225"/>
      <c r="L21" s="255">
        <f>SUM(I21:K21)</f>
        <v>-187</v>
      </c>
      <c r="M21" s="8"/>
      <c r="N21" s="8"/>
    </row>
    <row r="22" spans="1:14" ht="21" customHeight="1">
      <c r="A22" s="195" t="s">
        <v>241</v>
      </c>
      <c r="B22" s="253"/>
      <c r="C22" s="253"/>
      <c r="D22" s="225"/>
      <c r="E22" s="225"/>
      <c r="F22" s="225"/>
      <c r="G22" s="255"/>
      <c r="H22" s="256"/>
      <c r="I22" s="225">
        <v>-94</v>
      </c>
      <c r="J22" s="225"/>
      <c r="K22" s="225">
        <v>94</v>
      </c>
      <c r="L22" s="255"/>
      <c r="M22" s="8"/>
      <c r="N22" s="8"/>
    </row>
    <row r="23" spans="1:14" ht="27" customHeight="1">
      <c r="A23" s="267" t="s">
        <v>363</v>
      </c>
      <c r="B23" s="259"/>
      <c r="C23" s="259"/>
      <c r="D23" s="261"/>
      <c r="E23" s="261"/>
      <c r="F23" s="261"/>
      <c r="G23" s="262"/>
      <c r="H23" s="263"/>
      <c r="I23" s="261">
        <f>SUM(I19:I22)</f>
        <v>-28761</v>
      </c>
      <c r="J23" s="261">
        <f>SUM(J19:J22)</f>
        <v>-2704</v>
      </c>
      <c r="K23" s="261">
        <f>SUM(K19:K22)</f>
        <v>-878</v>
      </c>
      <c r="L23" s="262">
        <f>SUM(I23:K23)</f>
        <v>-32343</v>
      </c>
      <c r="M23" s="8"/>
      <c r="N23" s="8"/>
    </row>
    <row r="24" spans="1:14" ht="15.75" customHeight="1">
      <c r="A24" s="195"/>
      <c r="B24" s="253"/>
      <c r="C24" s="253"/>
      <c r="D24" s="225"/>
      <c r="E24" s="225"/>
      <c r="F24" s="225"/>
      <c r="G24" s="256"/>
      <c r="H24" s="256"/>
      <c r="I24" s="225"/>
      <c r="J24" s="225"/>
      <c r="K24" s="225"/>
      <c r="L24" s="256"/>
      <c r="M24" s="8"/>
      <c r="N24" s="8"/>
    </row>
    <row r="25" spans="1:14" ht="21" customHeight="1">
      <c r="A25" s="835" t="s">
        <v>469</v>
      </c>
      <c r="B25" s="777"/>
      <c r="C25" s="777"/>
      <c r="D25" s="225"/>
      <c r="E25" s="225"/>
      <c r="F25" s="225"/>
      <c r="G25" s="256"/>
      <c r="H25" s="256"/>
      <c r="I25" s="225">
        <f>I18+I23</f>
        <v>1459</v>
      </c>
      <c r="J25" s="225"/>
      <c r="K25" s="225">
        <f>K18+K23</f>
        <v>102</v>
      </c>
      <c r="L25" s="256">
        <f>SUM(I25:K25)</f>
        <v>1561</v>
      </c>
      <c r="M25" s="8"/>
      <c r="N25" s="8"/>
    </row>
    <row r="26" spans="1:14" ht="20.25" customHeight="1">
      <c r="A26" s="835" t="s">
        <v>462</v>
      </c>
      <c r="B26" s="835"/>
      <c r="C26" s="835"/>
      <c r="D26" s="225"/>
      <c r="E26" s="225"/>
      <c r="F26" s="225"/>
      <c r="G26" s="256"/>
      <c r="H26" s="256"/>
      <c r="I26" s="225">
        <v>-701</v>
      </c>
      <c r="J26" s="225"/>
      <c r="K26" s="225">
        <v>-10</v>
      </c>
      <c r="L26" s="256">
        <f>SUM(I26:K26)</f>
        <v>-711</v>
      </c>
      <c r="M26" s="8"/>
      <c r="N26" s="8"/>
    </row>
    <row r="27" spans="1:14" ht="24" customHeight="1">
      <c r="A27" s="858" t="s">
        <v>476</v>
      </c>
      <c r="B27" s="858"/>
      <c r="C27" s="858"/>
      <c r="D27" s="859"/>
      <c r="E27" s="859"/>
      <c r="F27" s="859"/>
      <c r="G27" s="263"/>
      <c r="H27" s="263"/>
      <c r="I27" s="261">
        <f>SUM(I25:I26)</f>
        <v>758</v>
      </c>
      <c r="J27" s="261"/>
      <c r="K27" s="261">
        <f>SUM(K25:K26)</f>
        <v>92</v>
      </c>
      <c r="L27" s="263">
        <f>SUM(I27:K27)</f>
        <v>850</v>
      </c>
      <c r="M27" s="8"/>
      <c r="N27" s="8"/>
    </row>
    <row r="28" spans="1:14" ht="19.5" customHeight="1">
      <c r="A28" s="682" t="s">
        <v>463</v>
      </c>
      <c r="B28" s="285"/>
      <c r="C28" s="8"/>
      <c r="D28" s="225"/>
      <c r="E28" s="225"/>
      <c r="F28" s="225"/>
      <c r="G28" s="256"/>
      <c r="H28" s="256"/>
      <c r="I28" s="225">
        <v>-947</v>
      </c>
      <c r="J28" s="225"/>
      <c r="K28" s="225">
        <v>-4</v>
      </c>
      <c r="L28" s="256">
        <f aca="true" t="shared" si="1" ref="L28:L33">SUM(I28:K28)</f>
        <v>-951</v>
      </c>
      <c r="M28" s="8"/>
      <c r="N28" s="8"/>
    </row>
    <row r="29" spans="1:14" ht="19.5" customHeight="1">
      <c r="A29" s="683" t="s">
        <v>464</v>
      </c>
      <c r="B29" s="681"/>
      <c r="C29" s="8"/>
      <c r="D29" s="281"/>
      <c r="E29" s="281"/>
      <c r="F29" s="281"/>
      <c r="G29" s="280"/>
      <c r="H29" s="280"/>
      <c r="I29" s="281">
        <v>701</v>
      </c>
      <c r="J29" s="281"/>
      <c r="K29" s="281">
        <v>10</v>
      </c>
      <c r="L29" s="280">
        <f t="shared" si="1"/>
        <v>711</v>
      </c>
      <c r="M29" s="8"/>
      <c r="N29" s="8"/>
    </row>
    <row r="30" spans="1:14" ht="21" customHeight="1">
      <c r="A30" s="259" t="s">
        <v>477</v>
      </c>
      <c r="B30" s="259"/>
      <c r="C30" s="259"/>
      <c r="D30" s="261"/>
      <c r="E30" s="261"/>
      <c r="F30" s="261"/>
      <c r="G30" s="263"/>
      <c r="H30" s="263"/>
      <c r="I30" s="261">
        <f>SUM(I28:I29)</f>
        <v>-246</v>
      </c>
      <c r="J30" s="261"/>
      <c r="K30" s="261">
        <f>SUM(K28:K29)</f>
        <v>6</v>
      </c>
      <c r="L30" s="263">
        <f t="shared" si="1"/>
        <v>-240</v>
      </c>
      <c r="M30" s="8"/>
      <c r="N30" s="8"/>
    </row>
    <row r="31" spans="1:14" ht="21" customHeight="1">
      <c r="A31" s="195" t="s">
        <v>384</v>
      </c>
      <c r="B31" s="253"/>
      <c r="C31" s="253"/>
      <c r="D31" s="225"/>
      <c r="E31" s="225"/>
      <c r="F31" s="225"/>
      <c r="G31" s="256"/>
      <c r="H31" s="256"/>
      <c r="I31" s="225">
        <f>I27+I30</f>
        <v>512</v>
      </c>
      <c r="J31" s="225"/>
      <c r="K31" s="225">
        <f>K27+K30</f>
        <v>98</v>
      </c>
      <c r="L31" s="256">
        <f t="shared" si="1"/>
        <v>610</v>
      </c>
      <c r="M31" s="8"/>
      <c r="N31" s="8"/>
    </row>
    <row r="32" spans="1:14" ht="21" customHeight="1">
      <c r="A32" s="195" t="s">
        <v>277</v>
      </c>
      <c r="B32" s="253"/>
      <c r="C32" s="253"/>
      <c r="D32" s="225"/>
      <c r="E32" s="225"/>
      <c r="F32" s="225"/>
      <c r="G32" s="256"/>
      <c r="H32" s="256"/>
      <c r="I32" s="225">
        <v>-94</v>
      </c>
      <c r="J32" s="225"/>
      <c r="K32" s="225"/>
      <c r="L32" s="256">
        <f t="shared" si="1"/>
        <v>-94</v>
      </c>
      <c r="M32" s="8"/>
      <c r="N32" s="8"/>
    </row>
    <row r="33" spans="1:14" ht="25.5" customHeight="1" thickBot="1">
      <c r="A33" s="197" t="s">
        <v>358</v>
      </c>
      <c r="B33" s="386"/>
      <c r="C33" s="421"/>
      <c r="D33" s="388"/>
      <c r="E33" s="388"/>
      <c r="F33" s="388"/>
      <c r="G33" s="387"/>
      <c r="H33" s="387"/>
      <c r="I33" s="388">
        <f>SUM(I31:I32)</f>
        <v>418</v>
      </c>
      <c r="J33" s="388"/>
      <c r="K33" s="388">
        <f>SUM(K31:K32)</f>
        <v>98</v>
      </c>
      <c r="L33" s="387">
        <f t="shared" si="1"/>
        <v>516</v>
      </c>
      <c r="M33" s="8"/>
      <c r="N33" s="8"/>
    </row>
    <row r="34" spans="1:14" ht="15.75" customHeight="1">
      <c r="A34" s="166"/>
      <c r="B34" s="253"/>
      <c r="C34" s="253"/>
      <c r="D34" s="257"/>
      <c r="E34" s="257"/>
      <c r="F34" s="257"/>
      <c r="G34" s="256"/>
      <c r="H34" s="258"/>
      <c r="I34" s="257"/>
      <c r="J34" s="257"/>
      <c r="K34" s="257"/>
      <c r="L34" s="256"/>
      <c r="M34" s="8"/>
      <c r="N34" s="8"/>
    </row>
    <row r="35" spans="1:14" ht="15" customHeight="1">
      <c r="A35" s="195" t="s">
        <v>679</v>
      </c>
      <c r="B35" s="253"/>
      <c r="C35" s="253"/>
      <c r="D35" s="257"/>
      <c r="E35" s="257"/>
      <c r="F35" s="257"/>
      <c r="G35" s="256"/>
      <c r="H35" s="258"/>
      <c r="I35" s="257"/>
      <c r="J35" s="257"/>
      <c r="K35" s="257"/>
      <c r="L35" s="256"/>
      <c r="M35" s="8"/>
      <c r="N35" s="8"/>
    </row>
    <row r="36" spans="1:14" ht="18" customHeight="1">
      <c r="A36" s="166"/>
      <c r="B36" s="253" t="s">
        <v>322</v>
      </c>
      <c r="C36" s="253"/>
      <c r="D36" s="436"/>
      <c r="E36" s="436"/>
      <c r="F36" s="436"/>
      <c r="G36" s="256"/>
      <c r="H36" s="258"/>
      <c r="I36" s="436">
        <v>428</v>
      </c>
      <c r="J36" s="436"/>
      <c r="K36" s="436">
        <v>89</v>
      </c>
      <c r="L36" s="256">
        <f>SUM(I36:K36)</f>
        <v>517</v>
      </c>
      <c r="M36" s="8"/>
      <c r="N36" s="8"/>
    </row>
    <row r="37" spans="1:14" ht="18" customHeight="1">
      <c r="A37" s="188"/>
      <c r="B37" s="253" t="s">
        <v>111</v>
      </c>
      <c r="C37" s="253"/>
      <c r="D37" s="437"/>
      <c r="E37" s="437"/>
      <c r="F37" s="437"/>
      <c r="G37" s="256"/>
      <c r="H37" s="253"/>
      <c r="I37" s="437">
        <v>-10</v>
      </c>
      <c r="J37" s="437"/>
      <c r="K37" s="437">
        <v>9</v>
      </c>
      <c r="L37" s="256">
        <f>SUM(I37:K37)</f>
        <v>-1</v>
      </c>
      <c r="M37" s="8"/>
      <c r="N37" s="8"/>
    </row>
    <row r="38" spans="1:12" s="7" customFormat="1" ht="25.5" customHeight="1" thickBot="1">
      <c r="A38" s="197" t="s">
        <v>358</v>
      </c>
      <c r="B38" s="418"/>
      <c r="C38" s="421"/>
      <c r="D38" s="438"/>
      <c r="E38" s="438"/>
      <c r="F38" s="438"/>
      <c r="G38" s="387"/>
      <c r="H38" s="421"/>
      <c r="I38" s="438">
        <f>SUM(I36:I37)</f>
        <v>418</v>
      </c>
      <c r="J38" s="438"/>
      <c r="K38" s="438">
        <f>SUM(K36:K37)</f>
        <v>98</v>
      </c>
      <c r="L38" s="387">
        <f>SUM(L36:L37)</f>
        <v>516</v>
      </c>
    </row>
    <row r="39" spans="1:14" s="7" customFormat="1" ht="11.25" customHeight="1">
      <c r="A39" s="188"/>
      <c r="B39" s="278"/>
      <c r="C39" s="253"/>
      <c r="D39" s="253"/>
      <c r="E39" s="253"/>
      <c r="F39" s="253"/>
      <c r="G39" s="253"/>
      <c r="H39" s="253"/>
      <c r="I39" s="253"/>
      <c r="J39" s="253"/>
      <c r="K39" s="253"/>
      <c r="L39" s="253"/>
      <c r="M39" s="47"/>
      <c r="N39" s="47"/>
    </row>
    <row r="40" spans="1:14" s="7" customFormat="1" ht="39" customHeight="1">
      <c r="A40" s="833" t="s">
        <v>132</v>
      </c>
      <c r="B40" s="833"/>
      <c r="C40" s="833"/>
      <c r="D40" s="833"/>
      <c r="E40" s="833"/>
      <c r="F40" s="833"/>
      <c r="G40" s="833"/>
      <c r="H40" s="833"/>
      <c r="I40" s="833"/>
      <c r="J40" s="833"/>
      <c r="K40" s="833"/>
      <c r="L40" s="833"/>
      <c r="M40" s="47"/>
      <c r="N40" s="47"/>
    </row>
    <row r="41" spans="1:14" s="7" customFormat="1" ht="21" customHeight="1">
      <c r="A41" s="373" t="s">
        <v>78</v>
      </c>
      <c r="B41" s="278"/>
      <c r="C41" s="253"/>
      <c r="D41" s="253"/>
      <c r="E41" s="253"/>
      <c r="F41" s="253"/>
      <c r="G41" s="253"/>
      <c r="H41" s="253"/>
      <c r="I41" s="253"/>
      <c r="J41" s="253"/>
      <c r="K41" s="253"/>
      <c r="L41" s="253"/>
      <c r="M41" s="47"/>
      <c r="N41" s="47"/>
    </row>
    <row r="42" spans="1:14" s="7" customFormat="1" ht="9.75" customHeight="1">
      <c r="A42" s="373"/>
      <c r="B42" s="278"/>
      <c r="C42" s="253"/>
      <c r="D42" s="253"/>
      <c r="E42" s="253"/>
      <c r="F42" s="253"/>
      <c r="G42" s="253"/>
      <c r="H42" s="253"/>
      <c r="I42" s="253"/>
      <c r="J42" s="253"/>
      <c r="K42" s="253"/>
      <c r="L42" s="253"/>
      <c r="M42" s="47"/>
      <c r="N42" s="47"/>
    </row>
    <row r="43" spans="1:14" s="7" customFormat="1" ht="18" customHeight="1">
      <c r="A43" s="188" t="s">
        <v>347</v>
      </c>
      <c r="B43" s="253" t="s">
        <v>364</v>
      </c>
      <c r="C43" s="253"/>
      <c r="D43" s="253"/>
      <c r="E43" s="253"/>
      <c r="F43" s="253"/>
      <c r="G43" s="253"/>
      <c r="H43" s="253"/>
      <c r="I43" s="253"/>
      <c r="J43" s="253"/>
      <c r="K43" s="253"/>
      <c r="L43" s="253"/>
      <c r="M43" s="47"/>
      <c r="N43" s="47"/>
    </row>
    <row r="44" spans="1:14" s="7" customFormat="1" ht="48" customHeight="1">
      <c r="A44" s="373"/>
      <c r="B44" s="849" t="s">
        <v>580</v>
      </c>
      <c r="C44" s="849"/>
      <c r="D44" s="849"/>
      <c r="E44" s="849"/>
      <c r="F44" s="849"/>
      <c r="G44" s="849"/>
      <c r="H44" s="849"/>
      <c r="I44" s="849"/>
      <c r="J44" s="849"/>
      <c r="K44" s="849"/>
      <c r="L44" s="849"/>
      <c r="M44" s="73"/>
      <c r="N44" s="47"/>
    </row>
    <row r="45" spans="1:14" s="7" customFormat="1" ht="9.75" customHeight="1">
      <c r="A45" s="188"/>
      <c r="B45" s="278"/>
      <c r="C45" s="253"/>
      <c r="D45" s="253"/>
      <c r="E45" s="253"/>
      <c r="F45" s="253"/>
      <c r="G45" s="253"/>
      <c r="H45" s="253"/>
      <c r="I45" s="253"/>
      <c r="J45" s="253"/>
      <c r="K45" s="253"/>
      <c r="L45" s="253"/>
      <c r="M45" s="47"/>
      <c r="N45" s="47"/>
    </row>
    <row r="46" spans="1:14" s="7" customFormat="1" ht="19.5" customHeight="1">
      <c r="A46" s="188" t="s">
        <v>348</v>
      </c>
      <c r="B46" s="253" t="s">
        <v>231</v>
      </c>
      <c r="C46" s="253"/>
      <c r="D46" s="253"/>
      <c r="E46" s="253"/>
      <c r="F46" s="253"/>
      <c r="G46" s="253"/>
      <c r="H46" s="253"/>
      <c r="I46" s="253"/>
      <c r="J46" s="253"/>
      <c r="K46" s="253"/>
      <c r="L46" s="253"/>
      <c r="M46" s="47"/>
      <c r="N46" s="47"/>
    </row>
    <row r="47" spans="1:14" s="7" customFormat="1" ht="33" customHeight="1">
      <c r="A47" s="188"/>
      <c r="B47" s="848" t="s">
        <v>627</v>
      </c>
      <c r="C47" s="826"/>
      <c r="D47" s="826"/>
      <c r="E47" s="826"/>
      <c r="F47" s="826"/>
      <c r="G47" s="826"/>
      <c r="H47" s="826"/>
      <c r="I47" s="826"/>
      <c r="J47" s="826"/>
      <c r="K47" s="826"/>
      <c r="L47" s="826"/>
      <c r="M47" s="47"/>
      <c r="N47" s="47"/>
    </row>
    <row r="48" spans="1:15" s="7" customFormat="1" ht="22.5" customHeight="1">
      <c r="A48" s="188"/>
      <c r="B48" s="278"/>
      <c r="C48" s="253"/>
      <c r="D48" s="181"/>
      <c r="E48" s="181"/>
      <c r="F48" s="181"/>
      <c r="G48" s="181"/>
      <c r="H48" s="439"/>
      <c r="I48" s="440"/>
      <c r="K48" s="439" t="s">
        <v>491</v>
      </c>
      <c r="L48" s="253"/>
      <c r="M48" s="253"/>
      <c r="N48" s="47"/>
      <c r="O48" s="47"/>
    </row>
    <row r="49" spans="1:15" s="7" customFormat="1" ht="21" customHeight="1">
      <c r="A49" s="181"/>
      <c r="B49" s="188" t="s">
        <v>492</v>
      </c>
      <c r="C49" s="278"/>
      <c r="D49" s="253"/>
      <c r="E49" s="181"/>
      <c r="F49" s="181"/>
      <c r="G49" s="181"/>
      <c r="H49" s="225"/>
      <c r="I49" s="225"/>
      <c r="K49" s="225">
        <v>-2</v>
      </c>
      <c r="L49" s="253"/>
      <c r="M49" s="253"/>
      <c r="N49" s="47"/>
      <c r="O49" s="47"/>
    </row>
    <row r="50" spans="1:15" s="7" customFormat="1" ht="40.5" customHeight="1">
      <c r="A50" s="181"/>
      <c r="B50" s="850" t="s">
        <v>494</v>
      </c>
      <c r="C50" s="850"/>
      <c r="D50" s="850"/>
      <c r="E50" s="850"/>
      <c r="F50" s="794"/>
      <c r="G50" s="794"/>
      <c r="H50" s="225"/>
      <c r="I50" s="225"/>
      <c r="K50" s="225">
        <v>-4</v>
      </c>
      <c r="L50" s="253"/>
      <c r="M50" s="253"/>
      <c r="N50" s="47"/>
      <c r="O50" s="47"/>
    </row>
    <row r="51" spans="1:15" s="7" customFormat="1" ht="19.5" customHeight="1">
      <c r="A51" s="528"/>
      <c r="B51" s="851" t="s">
        <v>232</v>
      </c>
      <c r="C51" s="794"/>
      <c r="D51" s="794"/>
      <c r="E51" s="794"/>
      <c r="F51" s="794"/>
      <c r="G51" s="794"/>
      <c r="H51" s="530"/>
      <c r="I51" s="530"/>
      <c r="K51" s="225">
        <v>94</v>
      </c>
      <c r="L51" s="253"/>
      <c r="M51" s="253"/>
      <c r="N51" s="47"/>
      <c r="O51" s="47"/>
    </row>
    <row r="52" spans="1:15" s="7" customFormat="1" ht="21" customHeight="1">
      <c r="A52" s="181"/>
      <c r="B52" s="188" t="s">
        <v>642</v>
      </c>
      <c r="C52" s="278"/>
      <c r="D52" s="253"/>
      <c r="E52" s="181"/>
      <c r="F52" s="181"/>
      <c r="G52" s="181"/>
      <c r="H52" s="225"/>
      <c r="I52" s="225"/>
      <c r="K52" s="225">
        <v>-7</v>
      </c>
      <c r="L52" s="253"/>
      <c r="M52" s="253"/>
      <c r="N52" s="47"/>
      <c r="O52" s="47"/>
    </row>
    <row r="53" spans="1:15" s="7" customFormat="1" ht="21" customHeight="1">
      <c r="A53" s="181"/>
      <c r="B53" s="188" t="s">
        <v>365</v>
      </c>
      <c r="C53" s="278"/>
      <c r="D53" s="253"/>
      <c r="E53" s="181"/>
      <c r="F53" s="181"/>
      <c r="G53" s="181"/>
      <c r="H53" s="225"/>
      <c r="I53" s="225"/>
      <c r="K53" s="225">
        <v>2</v>
      </c>
      <c r="L53" s="253"/>
      <c r="M53" s="253"/>
      <c r="N53" s="47"/>
      <c r="O53" s="47"/>
    </row>
    <row r="54" spans="1:15" s="7" customFormat="1" ht="49.5" customHeight="1">
      <c r="A54" s="181"/>
      <c r="B54" s="852" t="s">
        <v>191</v>
      </c>
      <c r="C54" s="852"/>
      <c r="D54" s="852"/>
      <c r="E54" s="852"/>
      <c r="F54" s="794"/>
      <c r="G54" s="181"/>
      <c r="H54" s="441"/>
      <c r="I54" s="441"/>
      <c r="K54" s="735">
        <v>9</v>
      </c>
      <c r="L54" s="253"/>
      <c r="M54" s="253"/>
      <c r="N54" s="47"/>
      <c r="O54" s="47"/>
    </row>
    <row r="55" spans="1:15" s="7" customFormat="1" ht="21" customHeight="1">
      <c r="A55" s="528"/>
      <c r="B55" s="523" t="s">
        <v>643</v>
      </c>
      <c r="C55" s="526"/>
      <c r="D55" s="527"/>
      <c r="E55" s="528"/>
      <c r="F55" s="528"/>
      <c r="G55" s="528"/>
      <c r="H55" s="530"/>
      <c r="I55" s="530"/>
      <c r="K55" s="225">
        <f>SUM(K49:K54)</f>
        <v>92</v>
      </c>
      <c r="L55" s="253"/>
      <c r="M55" s="253"/>
      <c r="N55" s="47"/>
      <c r="O55" s="47"/>
    </row>
    <row r="56" spans="1:15" s="7" customFormat="1" ht="15.75" customHeight="1">
      <c r="A56" s="188"/>
      <c r="B56" s="253" t="s">
        <v>478</v>
      </c>
      <c r="C56" s="253"/>
      <c r="D56" s="253"/>
      <c r="E56" s="253"/>
      <c r="F56" s="253"/>
      <c r="G56" s="253"/>
      <c r="H56" s="225"/>
      <c r="I56" s="253"/>
      <c r="K56" s="253">
        <v>6</v>
      </c>
      <c r="L56" s="253"/>
      <c r="M56" s="253"/>
      <c r="N56" s="47"/>
      <c r="O56" s="47"/>
    </row>
    <row r="57" spans="1:15" s="7" customFormat="1" ht="23.25" customHeight="1" thickBot="1">
      <c r="A57" s="523"/>
      <c r="B57" s="523" t="s">
        <v>233</v>
      </c>
      <c r="C57" s="527"/>
      <c r="D57" s="527"/>
      <c r="E57" s="527"/>
      <c r="F57" s="527"/>
      <c r="G57" s="527"/>
      <c r="H57" s="530"/>
      <c r="I57" s="530"/>
      <c r="K57" s="637">
        <f>SUM(K55:K56)</f>
        <v>98</v>
      </c>
      <c r="L57" s="253"/>
      <c r="M57" s="253"/>
      <c r="N57" s="47"/>
      <c r="O57" s="47"/>
    </row>
    <row r="58" spans="1:14" s="7" customFormat="1" ht="12" customHeight="1" thickTop="1">
      <c r="A58" s="188"/>
      <c r="B58" s="188"/>
      <c r="C58" s="253"/>
      <c r="D58" s="253"/>
      <c r="E58" s="253"/>
      <c r="F58" s="253"/>
      <c r="G58" s="225"/>
      <c r="H58" s="225"/>
      <c r="I58" s="225"/>
      <c r="J58" s="253"/>
      <c r="K58" s="253"/>
      <c r="L58" s="253"/>
      <c r="M58" s="47"/>
      <c r="N58" s="47"/>
    </row>
    <row r="59" spans="1:14" s="7" customFormat="1" ht="65.25" customHeight="1">
      <c r="A59" s="181"/>
      <c r="B59" s="849" t="s">
        <v>529</v>
      </c>
      <c r="C59" s="849"/>
      <c r="D59" s="849"/>
      <c r="E59" s="849"/>
      <c r="F59" s="849"/>
      <c r="G59" s="849"/>
      <c r="H59" s="849"/>
      <c r="I59" s="849"/>
      <c r="J59" s="849"/>
      <c r="K59" s="849"/>
      <c r="L59" s="849"/>
      <c r="M59" s="47"/>
      <c r="N59" s="47"/>
    </row>
    <row r="60" spans="1:14" s="7" customFormat="1" ht="11.25" customHeight="1">
      <c r="A60" s="188"/>
      <c r="B60" s="278"/>
      <c r="C60" s="253"/>
      <c r="D60" s="253"/>
      <c r="E60" s="253"/>
      <c r="F60" s="253"/>
      <c r="G60" s="253"/>
      <c r="H60" s="253"/>
      <c r="I60" s="253"/>
      <c r="J60" s="253"/>
      <c r="K60" s="253"/>
      <c r="L60" s="253"/>
      <c r="M60" s="47"/>
      <c r="N60" s="47"/>
    </row>
    <row r="61" spans="1:14" s="7" customFormat="1" ht="11.25" customHeight="1">
      <c r="A61" s="188"/>
      <c r="B61" s="278"/>
      <c r="C61" s="253"/>
      <c r="D61" s="253"/>
      <c r="E61" s="253"/>
      <c r="F61" s="253"/>
      <c r="G61" s="253"/>
      <c r="H61" s="253"/>
      <c r="I61" s="253"/>
      <c r="J61" s="253"/>
      <c r="K61" s="253"/>
      <c r="L61" s="253"/>
      <c r="M61" s="47"/>
      <c r="N61" s="47"/>
    </row>
    <row r="62" spans="1:14" s="7" customFormat="1" ht="11.25" customHeight="1">
      <c r="A62" s="188"/>
      <c r="B62" s="278"/>
      <c r="C62" s="253"/>
      <c r="D62" s="253"/>
      <c r="E62" s="253"/>
      <c r="F62" s="253"/>
      <c r="G62" s="253"/>
      <c r="H62" s="253"/>
      <c r="I62" s="253"/>
      <c r="J62" s="253"/>
      <c r="K62" s="253"/>
      <c r="L62" s="253"/>
      <c r="M62" s="47"/>
      <c r="N62" s="47"/>
    </row>
    <row r="63" spans="1:10" ht="15">
      <c r="A63" s="166" t="s">
        <v>366</v>
      </c>
      <c r="B63" s="166" t="s">
        <v>109</v>
      </c>
      <c r="C63" s="139"/>
      <c r="D63" s="139"/>
      <c r="E63" s="673"/>
      <c r="F63" s="673"/>
      <c r="G63" s="674"/>
      <c r="H63" s="188"/>
      <c r="I63" s="62"/>
      <c r="J63" s="62"/>
    </row>
    <row r="64" spans="1:10" ht="15">
      <c r="A64" s="166"/>
      <c r="B64" s="166"/>
      <c r="C64" s="139"/>
      <c r="D64" s="139"/>
      <c r="E64" s="673"/>
      <c r="F64" s="673"/>
      <c r="G64" s="674"/>
      <c r="H64" s="188"/>
      <c r="I64" s="62"/>
      <c r="J64" s="62"/>
    </row>
    <row r="65" spans="1:10" ht="13.5">
      <c r="A65" s="853" t="s">
        <v>104</v>
      </c>
      <c r="B65" s="854"/>
      <c r="C65" s="854"/>
      <c r="D65" s="854"/>
      <c r="E65" s="854"/>
      <c r="F65" s="854"/>
      <c r="G65" s="854"/>
      <c r="H65" s="854"/>
      <c r="I65" s="854"/>
      <c r="J65" s="62"/>
    </row>
    <row r="66" spans="1:10" ht="15">
      <c r="A66" s="527"/>
      <c r="B66" s="749"/>
      <c r="C66" s="749"/>
      <c r="D66" s="749"/>
      <c r="E66" s="749"/>
      <c r="F66" s="749"/>
      <c r="G66" s="749"/>
      <c r="H66" s="749"/>
      <c r="I66" s="749"/>
      <c r="J66" s="62"/>
    </row>
    <row r="67" spans="1:12" ht="17.25">
      <c r="A67" s="185"/>
      <c r="B67" s="233"/>
      <c r="C67" s="233"/>
      <c r="D67" s="233"/>
      <c r="E67" s="675"/>
      <c r="F67" s="675"/>
      <c r="G67" s="675"/>
      <c r="H67" s="185"/>
      <c r="I67" s="676"/>
      <c r="J67" s="236" t="s">
        <v>666</v>
      </c>
      <c r="K67" s="236"/>
      <c r="L67" s="237" t="s">
        <v>667</v>
      </c>
    </row>
    <row r="68" spans="1:12" ht="23.25" customHeight="1">
      <c r="A68" s="431" t="s">
        <v>367</v>
      </c>
      <c r="B68" s="139"/>
      <c r="C68" s="139"/>
      <c r="D68" s="139"/>
      <c r="H68" s="138"/>
      <c r="J68" s="139"/>
      <c r="K68" s="139"/>
      <c r="L68" s="139"/>
    </row>
    <row r="69" spans="1:12" ht="18" customHeight="1">
      <c r="A69" s="139" t="s">
        <v>612</v>
      </c>
      <c r="B69" s="139"/>
      <c r="C69" s="139"/>
      <c r="D69" s="139"/>
      <c r="H69" s="138"/>
      <c r="J69" s="238">
        <v>39296</v>
      </c>
      <c r="K69" s="239"/>
      <c r="L69" s="239">
        <v>32073</v>
      </c>
    </row>
    <row r="70" spans="1:12" ht="18" customHeight="1">
      <c r="A70" s="139" t="s">
        <v>368</v>
      </c>
      <c r="B70" s="139"/>
      <c r="C70" s="139"/>
      <c r="D70" s="139"/>
      <c r="H70" s="138"/>
      <c r="J70" s="238">
        <v>1115</v>
      </c>
      <c r="K70" s="239"/>
      <c r="L70" s="239">
        <v>1110</v>
      </c>
    </row>
    <row r="71" spans="1:12" ht="18" customHeight="1">
      <c r="A71" s="139" t="s">
        <v>628</v>
      </c>
      <c r="B71" s="139"/>
      <c r="C71" s="139"/>
      <c r="D71" s="139"/>
      <c r="H71" s="138"/>
      <c r="J71" s="238">
        <v>895</v>
      </c>
      <c r="K71" s="239"/>
      <c r="L71" s="239">
        <v>823</v>
      </c>
    </row>
    <row r="72" spans="1:12" ht="18" customHeight="1">
      <c r="A72" s="139" t="s">
        <v>369</v>
      </c>
      <c r="B72" s="139"/>
      <c r="C72" s="139"/>
      <c r="D72" s="139"/>
      <c r="H72" s="138"/>
      <c r="J72" s="238">
        <v>98</v>
      </c>
      <c r="K72" s="239"/>
      <c r="L72" s="239">
        <v>151</v>
      </c>
    </row>
    <row r="73" spans="1:12" ht="18" customHeight="1">
      <c r="A73" s="139" t="s">
        <v>370</v>
      </c>
      <c r="B73" s="139"/>
      <c r="C73" s="139"/>
      <c r="D73" s="139"/>
      <c r="H73" s="138"/>
      <c r="J73" s="238">
        <v>-279</v>
      </c>
      <c r="K73" s="239"/>
      <c r="L73" s="239">
        <v>-253</v>
      </c>
    </row>
    <row r="74" spans="1:12" ht="25.5" customHeight="1">
      <c r="A74" s="240" t="s">
        <v>371</v>
      </c>
      <c r="B74" s="241"/>
      <c r="C74" s="241"/>
      <c r="D74" s="241"/>
      <c r="E74" s="677"/>
      <c r="F74" s="677"/>
      <c r="G74" s="677"/>
      <c r="H74" s="178"/>
      <c r="I74" s="678"/>
      <c r="J74" s="242">
        <f>SUM(J69:J73)</f>
        <v>41125</v>
      </c>
      <c r="K74" s="243"/>
      <c r="L74" s="243">
        <f>SUM(L69:L73)</f>
        <v>33904</v>
      </c>
    </row>
    <row r="75" spans="1:12" ht="12" customHeight="1">
      <c r="A75" s="139"/>
      <c r="B75" s="139"/>
      <c r="C75" s="139"/>
      <c r="D75" s="139"/>
      <c r="H75" s="139"/>
      <c r="J75" s="238"/>
      <c r="K75" s="239"/>
      <c r="L75" s="239"/>
    </row>
    <row r="76" spans="1:12" ht="30" customHeight="1">
      <c r="A76" s="860" t="s">
        <v>211</v>
      </c>
      <c r="B76" s="777"/>
      <c r="C76" s="777"/>
      <c r="D76" s="139"/>
      <c r="H76" s="138"/>
      <c r="J76" s="238"/>
      <c r="K76" s="239"/>
      <c r="L76" s="244"/>
    </row>
    <row r="77" spans="1:12" ht="12" customHeight="1">
      <c r="A77" s="139" t="s">
        <v>498</v>
      </c>
      <c r="B77" s="139"/>
      <c r="C77" s="139"/>
      <c r="D77" s="139"/>
      <c r="H77" s="138"/>
      <c r="J77" s="238"/>
      <c r="K77" s="239"/>
      <c r="L77" s="139"/>
    </row>
    <row r="78" spans="1:12" ht="40.5" customHeight="1">
      <c r="A78" s="777" t="s">
        <v>530</v>
      </c>
      <c r="B78" s="777"/>
      <c r="C78" s="777"/>
      <c r="D78" s="139"/>
      <c r="H78" s="138"/>
      <c r="J78" s="238">
        <v>-36968</v>
      </c>
      <c r="K78" s="239"/>
      <c r="L78" s="244">
        <v>-30531</v>
      </c>
    </row>
    <row r="79" spans="1:12" ht="18" customHeight="1">
      <c r="A79" s="139" t="s">
        <v>368</v>
      </c>
      <c r="B79" s="139"/>
      <c r="C79" s="139"/>
      <c r="D79" s="139"/>
      <c r="H79" s="138"/>
      <c r="J79" s="238">
        <v>-1071</v>
      </c>
      <c r="K79" s="239"/>
      <c r="L79" s="244">
        <v>-1049</v>
      </c>
    </row>
    <row r="80" spans="1:12" ht="18" customHeight="1">
      <c r="A80" s="139" t="s">
        <v>628</v>
      </c>
      <c r="B80" s="139"/>
      <c r="C80" s="245"/>
      <c r="D80" s="139"/>
      <c r="H80" s="138"/>
      <c r="J80" s="238">
        <v>-740</v>
      </c>
      <c r="K80" s="239"/>
      <c r="L80" s="244">
        <v>-682</v>
      </c>
    </row>
    <row r="81" spans="1:12" ht="18" customHeight="1">
      <c r="A81" s="139" t="s">
        <v>369</v>
      </c>
      <c r="B81" s="139"/>
      <c r="C81" s="139"/>
      <c r="D81" s="139"/>
      <c r="H81" s="138"/>
      <c r="J81" s="238">
        <v>-480</v>
      </c>
      <c r="K81" s="239"/>
      <c r="L81" s="244">
        <v>-334</v>
      </c>
    </row>
    <row r="82" spans="1:12" ht="18" customHeight="1">
      <c r="A82" s="139" t="s">
        <v>386</v>
      </c>
      <c r="B82" s="139"/>
      <c r="C82" s="139"/>
      <c r="D82" s="139"/>
      <c r="H82" s="138"/>
      <c r="J82" s="246">
        <v>279</v>
      </c>
      <c r="K82" s="244"/>
      <c r="L82" s="244">
        <v>253</v>
      </c>
    </row>
    <row r="83" spans="1:12" ht="21.75" customHeight="1">
      <c r="A83" s="240" t="s">
        <v>372</v>
      </c>
      <c r="B83" s="241"/>
      <c r="C83" s="241"/>
      <c r="D83" s="241"/>
      <c r="E83" s="677"/>
      <c r="F83" s="677"/>
      <c r="G83" s="677"/>
      <c r="H83" s="677"/>
      <c r="I83" s="678"/>
      <c r="J83" s="242">
        <f>SUM(J77:J82)</f>
        <v>-38980</v>
      </c>
      <c r="K83" s="243"/>
      <c r="L83" s="243">
        <f>SUM(L78:L82)</f>
        <v>-32343</v>
      </c>
    </row>
    <row r="84" spans="1:12" ht="12" customHeight="1">
      <c r="A84" s="431"/>
      <c r="B84" s="139"/>
      <c r="C84" s="139"/>
      <c r="D84" s="139"/>
      <c r="J84" s="246"/>
      <c r="K84" s="244"/>
      <c r="L84" s="244"/>
    </row>
    <row r="85" spans="1:12" ht="18" customHeight="1">
      <c r="A85" s="166" t="s">
        <v>479</v>
      </c>
      <c r="B85" s="139"/>
      <c r="C85" s="139"/>
      <c r="D85" s="139"/>
      <c r="J85" s="246"/>
      <c r="K85" s="244"/>
      <c r="L85" s="244"/>
    </row>
    <row r="86" spans="1:12" ht="18" customHeight="1">
      <c r="A86" s="139" t="s">
        <v>148</v>
      </c>
      <c r="B86" s="139"/>
      <c r="C86" s="139"/>
      <c r="D86" s="139"/>
      <c r="J86" s="246">
        <v>2328</v>
      </c>
      <c r="K86" s="244"/>
      <c r="L86" s="244">
        <f>L69+L78</f>
        <v>1542</v>
      </c>
    </row>
    <row r="87" spans="1:12" ht="18" customHeight="1">
      <c r="A87" s="139" t="s">
        <v>368</v>
      </c>
      <c r="B87" s="139"/>
      <c r="C87" s="139"/>
      <c r="D87" s="139"/>
      <c r="H87" s="138"/>
      <c r="J87" s="246">
        <v>44</v>
      </c>
      <c r="K87" s="244"/>
      <c r="L87" s="244">
        <f>L70+L79</f>
        <v>61</v>
      </c>
    </row>
    <row r="88" spans="1:12" ht="18" customHeight="1">
      <c r="A88" s="139" t="s">
        <v>628</v>
      </c>
      <c r="B88" s="139"/>
      <c r="C88" s="139"/>
      <c r="D88" s="139"/>
      <c r="J88" s="246">
        <v>155</v>
      </c>
      <c r="K88" s="244"/>
      <c r="L88" s="244">
        <f>L71+L80</f>
        <v>141</v>
      </c>
    </row>
    <row r="89" spans="1:12" ht="18" customHeight="1">
      <c r="A89" s="233" t="s">
        <v>369</v>
      </c>
      <c r="B89" s="233"/>
      <c r="C89" s="233"/>
      <c r="D89" s="233"/>
      <c r="E89" s="675"/>
      <c r="F89" s="675"/>
      <c r="G89" s="675"/>
      <c r="H89" s="185"/>
      <c r="I89" s="676"/>
      <c r="J89" s="383">
        <v>-382</v>
      </c>
      <c r="K89" s="384"/>
      <c r="L89" s="384">
        <f>L72+L81</f>
        <v>-183</v>
      </c>
    </row>
    <row r="90" spans="1:12" ht="12" customHeight="1">
      <c r="A90" s="166"/>
      <c r="B90" s="139"/>
      <c r="C90" s="139"/>
      <c r="D90" s="139"/>
      <c r="H90" s="138"/>
      <c r="J90" s="246"/>
      <c r="K90" s="244"/>
      <c r="L90" s="244"/>
    </row>
    <row r="91" spans="1:12" ht="22.5" customHeight="1">
      <c r="A91" s="846" t="s">
        <v>469</v>
      </c>
      <c r="B91" s="777"/>
      <c r="C91" s="777"/>
      <c r="D91" s="777"/>
      <c r="H91" s="138"/>
      <c r="J91" s="246">
        <f>SUM(J86:J89)</f>
        <v>2145</v>
      </c>
      <c r="K91" s="246"/>
      <c r="L91" s="244">
        <f>SUM(L86:L89)</f>
        <v>1561</v>
      </c>
    </row>
    <row r="92" spans="1:12" ht="12" customHeight="1">
      <c r="A92" s="431"/>
      <c r="B92" s="139"/>
      <c r="C92" s="139"/>
      <c r="D92" s="139"/>
      <c r="J92" s="246"/>
      <c r="K92" s="244"/>
      <c r="L92" s="244"/>
    </row>
    <row r="93" spans="1:12" ht="16.5" customHeight="1">
      <c r="A93" s="209" t="s">
        <v>462</v>
      </c>
      <c r="B93" s="233"/>
      <c r="C93" s="233"/>
      <c r="D93" s="233"/>
      <c r="E93" s="675"/>
      <c r="F93" s="675"/>
      <c r="G93" s="675"/>
      <c r="H93" s="185"/>
      <c r="I93" s="676"/>
      <c r="J93" s="383">
        <v>-1147</v>
      </c>
      <c r="K93" s="384"/>
      <c r="L93" s="384">
        <v>-711</v>
      </c>
    </row>
    <row r="94" spans="1:12" ht="24" customHeight="1">
      <c r="A94" s="166" t="s">
        <v>476</v>
      </c>
      <c r="B94" s="432"/>
      <c r="C94" s="432"/>
      <c r="D94" s="432"/>
      <c r="E94" s="28"/>
      <c r="F94" s="28"/>
      <c r="G94" s="28"/>
      <c r="H94" s="28"/>
      <c r="I94" s="62"/>
      <c r="J94" s="246">
        <f>SUM(J91:J93)</f>
        <v>998</v>
      </c>
      <c r="K94" s="244"/>
      <c r="L94" s="244">
        <f>SUM(L91:L93)</f>
        <v>850</v>
      </c>
    </row>
    <row r="95" spans="1:12" ht="18" customHeight="1">
      <c r="A95" s="233" t="s">
        <v>480</v>
      </c>
      <c r="B95" s="684"/>
      <c r="C95" s="233"/>
      <c r="D95" s="233"/>
      <c r="E95" s="233"/>
      <c r="F95" s="233"/>
      <c r="G95" s="233"/>
      <c r="H95" s="233"/>
      <c r="I95" s="676"/>
      <c r="J95" s="383">
        <v>-241</v>
      </c>
      <c r="K95" s="676"/>
      <c r="L95" s="384">
        <v>-240</v>
      </c>
    </row>
    <row r="96" spans="1:12" ht="7.5" customHeight="1">
      <c r="A96" s="204"/>
      <c r="B96" s="68"/>
      <c r="C96" s="139"/>
      <c r="D96" s="139"/>
      <c r="E96" s="139"/>
      <c r="F96" s="139"/>
      <c r="G96" s="139"/>
      <c r="H96" s="422"/>
      <c r="L96" t="s">
        <v>481</v>
      </c>
    </row>
    <row r="97" spans="1:12" ht="19.5" customHeight="1">
      <c r="A97" s="686" t="s">
        <v>384</v>
      </c>
      <c r="B97" s="675"/>
      <c r="C97" s="675"/>
      <c r="D97" s="675"/>
      <c r="E97" s="675"/>
      <c r="F97" s="675"/>
      <c r="G97" s="675"/>
      <c r="H97" s="675"/>
      <c r="I97" s="685"/>
      <c r="J97" s="383">
        <f>SUM(J94:J95)</f>
        <v>757</v>
      </c>
      <c r="K97" s="685"/>
      <c r="L97" s="194">
        <f>SUM(L94:L95)</f>
        <v>610</v>
      </c>
    </row>
    <row r="98" ht="18" customHeight="1"/>
    <row r="99" ht="25.5" customHeight="1">
      <c r="A99" s="175" t="s">
        <v>35</v>
      </c>
    </row>
    <row r="100" spans="1:12" ht="18" customHeight="1">
      <c r="A100" s="139" t="s">
        <v>148</v>
      </c>
      <c r="J100" s="701" t="s">
        <v>383</v>
      </c>
      <c r="K100" s="244"/>
      <c r="L100" s="244">
        <v>4</v>
      </c>
    </row>
    <row r="101" spans="1:12" ht="18" customHeight="1">
      <c r="A101" s="233" t="s">
        <v>368</v>
      </c>
      <c r="B101" s="675"/>
      <c r="C101" s="675"/>
      <c r="D101" s="675"/>
      <c r="E101" s="675"/>
      <c r="F101" s="675"/>
      <c r="G101" s="675"/>
      <c r="H101" s="675"/>
      <c r="I101" s="685"/>
      <c r="J101" s="383">
        <v>3</v>
      </c>
      <c r="K101" s="384"/>
      <c r="L101" s="384">
        <v>-98</v>
      </c>
    </row>
    <row r="102" spans="10:12" ht="17.25">
      <c r="J102" s="383">
        <f>SUM(J100:J101)</f>
        <v>3</v>
      </c>
      <c r="K102" s="384"/>
      <c r="L102" s="384">
        <f>SUM(L100:L101)</f>
        <v>-94</v>
      </c>
    </row>
    <row r="103" spans="1:12" ht="27" customHeight="1" thickBot="1">
      <c r="A103" s="226" t="s">
        <v>358</v>
      </c>
      <c r="B103" s="679"/>
      <c r="C103" s="679"/>
      <c r="D103" s="679"/>
      <c r="E103" s="679"/>
      <c r="F103" s="679"/>
      <c r="G103" s="679"/>
      <c r="H103" s="679"/>
      <c r="I103" s="687"/>
      <c r="J103" s="703">
        <f>+J97+J102</f>
        <v>760</v>
      </c>
      <c r="K103" s="639"/>
      <c r="L103" s="639">
        <f>+L97+L102</f>
        <v>516</v>
      </c>
    </row>
    <row r="104" spans="10:12" ht="25.5" customHeight="1">
      <c r="J104" s="137"/>
      <c r="K104" s="244"/>
      <c r="L104" s="244"/>
    </row>
    <row r="105" spans="1:12" ht="30.75" customHeight="1">
      <c r="A105" s="797" t="s">
        <v>132</v>
      </c>
      <c r="B105" s="804"/>
      <c r="C105" s="804"/>
      <c r="D105" s="804"/>
      <c r="E105" s="804"/>
      <c r="F105" s="804"/>
      <c r="G105" s="804"/>
      <c r="H105" s="804"/>
      <c r="I105" s="804"/>
      <c r="J105" s="804"/>
      <c r="K105" s="804"/>
      <c r="L105" s="804"/>
    </row>
    <row r="106" ht="25.5" customHeight="1">
      <c r="J106" s="137"/>
    </row>
    <row r="107" ht="25.5" customHeight="1">
      <c r="J107" s="137"/>
    </row>
    <row r="108" ht="25.5" customHeight="1">
      <c r="J108" s="137"/>
    </row>
    <row r="109" ht="25.5" customHeight="1">
      <c r="J109" s="137"/>
    </row>
    <row r="110" ht="25.5" customHeight="1">
      <c r="J110" s="137"/>
    </row>
    <row r="111" ht="25.5" customHeight="1">
      <c r="J111" s="137"/>
    </row>
    <row r="112" ht="25.5" customHeight="1">
      <c r="J112" s="137"/>
    </row>
  </sheetData>
  <mergeCells count="19">
    <mergeCell ref="A105:L105"/>
    <mergeCell ref="I7:L7"/>
    <mergeCell ref="D8:G8"/>
    <mergeCell ref="B44:L44"/>
    <mergeCell ref="A26:C26"/>
    <mergeCell ref="A19:F19"/>
    <mergeCell ref="A27:F27"/>
    <mergeCell ref="A25:C25"/>
    <mergeCell ref="A40:L40"/>
    <mergeCell ref="A76:C76"/>
    <mergeCell ref="A91:D91"/>
    <mergeCell ref="A78:C78"/>
    <mergeCell ref="I8:L8"/>
    <mergeCell ref="B47:L47"/>
    <mergeCell ref="B59:L59"/>
    <mergeCell ref="B50:G50"/>
    <mergeCell ref="B51:G51"/>
    <mergeCell ref="B54:F54"/>
    <mergeCell ref="A65:I65"/>
  </mergeCells>
  <printOptions/>
  <pageMargins left="0.3937007874015748" right="0.3937007874015748" top="0.3937007874015748" bottom="0.3937007874015748" header="0.1968503937007874" footer="0.1968503937007874"/>
  <pageSetup horizontalDpi="600" verticalDpi="600" orientation="portrait" paperSize="9" scale="55" r:id="rId1"/>
  <rowBreaks count="1" manualBreakCount="1">
    <brk id="59" max="11" man="1"/>
  </rowBreaks>
</worksheet>
</file>

<file path=xl/worksheets/sheet14.xml><?xml version="1.0" encoding="utf-8"?>
<worksheet xmlns="http://schemas.openxmlformats.org/spreadsheetml/2006/main" xmlns:r="http://schemas.openxmlformats.org/officeDocument/2006/relationships">
  <dimension ref="A1:O134"/>
  <sheetViews>
    <sheetView showGridLines="0" zoomScale="75" zoomScaleNormal="75" workbookViewId="0" topLeftCell="A1">
      <selection activeCell="A36" sqref="A36"/>
    </sheetView>
  </sheetViews>
  <sheetFormatPr defaultColWidth="9.00390625" defaultRowHeight="14.25"/>
  <cols>
    <col min="1" max="1" width="5.625" style="0" customWidth="1"/>
    <col min="2" max="2" width="81.75390625" style="0" customWidth="1"/>
    <col min="3" max="3" width="10.00390625" style="0" customWidth="1"/>
    <col min="4" max="4" width="2.375" style="0" customWidth="1"/>
    <col min="5" max="5" width="16.25390625" style="0" customWidth="1"/>
    <col min="6" max="6" width="12.00390625" style="0" customWidth="1"/>
    <col min="7" max="7" width="17.75390625" style="0" customWidth="1"/>
    <col min="8" max="8" width="13.625" style="0" customWidth="1"/>
  </cols>
  <sheetData>
    <row r="1" spans="1:2" ht="22.5">
      <c r="A1" s="128" t="s">
        <v>286</v>
      </c>
      <c r="B1" s="2"/>
    </row>
    <row r="2" spans="1:2" ht="17.25" customHeight="1">
      <c r="A2" s="8"/>
      <c r="B2" s="2"/>
    </row>
    <row r="3" spans="1:2" ht="21" customHeight="1">
      <c r="A3" s="17" t="s">
        <v>287</v>
      </c>
      <c r="B3" s="8"/>
    </row>
    <row r="4" spans="1:8" ht="23.25" customHeight="1">
      <c r="A4" s="127"/>
      <c r="B4" s="126"/>
      <c r="G4" s="139"/>
      <c r="H4" s="139"/>
    </row>
    <row r="5" spans="1:2" ht="17.25">
      <c r="A5" s="55" t="s">
        <v>187</v>
      </c>
      <c r="B5" s="8"/>
    </row>
    <row r="7" spans="1:9" ht="30" customHeight="1">
      <c r="A7" s="168" t="s">
        <v>373</v>
      </c>
      <c r="B7" s="862" t="s">
        <v>648</v>
      </c>
      <c r="C7" s="826"/>
      <c r="D7" s="826"/>
      <c r="E7" s="826"/>
      <c r="F7" s="826"/>
      <c r="G7" s="826"/>
      <c r="H7" s="422"/>
      <c r="I7" s="8"/>
    </row>
    <row r="8" spans="1:9" ht="37.5" customHeight="1">
      <c r="A8" s="166" t="s">
        <v>374</v>
      </c>
      <c r="B8" s="253"/>
      <c r="C8" s="167"/>
      <c r="D8" s="167"/>
      <c r="E8" s="235"/>
      <c r="F8" s="235"/>
      <c r="G8" s="235"/>
      <c r="H8" s="422"/>
      <c r="I8" s="8"/>
    </row>
    <row r="9" spans="1:9" ht="17.25" customHeight="1">
      <c r="A9" s="155"/>
      <c r="B9" s="230"/>
      <c r="C9" s="210"/>
      <c r="D9" s="210"/>
      <c r="E9" s="210" t="s">
        <v>666</v>
      </c>
      <c r="F9" s="237"/>
      <c r="G9" s="237" t="s">
        <v>667</v>
      </c>
      <c r="H9" s="422"/>
      <c r="I9" s="8"/>
    </row>
    <row r="10" spans="1:9" ht="12" customHeight="1">
      <c r="A10" s="68"/>
      <c r="B10" s="253"/>
      <c r="C10" s="68"/>
      <c r="D10" s="68"/>
      <c r="E10" s="140"/>
      <c r="F10" s="642"/>
      <c r="G10" s="642"/>
      <c r="H10" s="422"/>
      <c r="I10" s="8"/>
    </row>
    <row r="11" spans="1:9" ht="33" customHeight="1">
      <c r="A11" s="779" t="s">
        <v>36</v>
      </c>
      <c r="B11" s="830"/>
      <c r="C11" s="830"/>
      <c r="D11" s="68"/>
      <c r="E11" s="643">
        <v>957</v>
      </c>
      <c r="F11" s="433"/>
      <c r="G11" s="235"/>
      <c r="H11" s="422"/>
      <c r="I11" s="8"/>
    </row>
    <row r="12" spans="1:9" ht="23.25" customHeight="1">
      <c r="A12" s="253" t="s">
        <v>381</v>
      </c>
      <c r="B12" s="253"/>
      <c r="C12" s="68"/>
      <c r="D12" s="68"/>
      <c r="E12" s="643">
        <v>-120</v>
      </c>
      <c r="F12" s="433"/>
      <c r="G12" s="433"/>
      <c r="H12" s="422"/>
      <c r="I12" s="8"/>
    </row>
    <row r="13" spans="1:9" ht="24" customHeight="1">
      <c r="A13" s="253" t="s">
        <v>37</v>
      </c>
      <c r="B13" s="253"/>
      <c r="C13" s="68"/>
      <c r="D13" s="68"/>
      <c r="E13" s="643">
        <v>211</v>
      </c>
      <c r="F13" s="433"/>
      <c r="G13" s="433"/>
      <c r="H13" s="422"/>
      <c r="I13" s="8"/>
    </row>
    <row r="14" spans="1:9" ht="26.25" customHeight="1">
      <c r="A14" s="253" t="s">
        <v>816</v>
      </c>
      <c r="B14" s="253"/>
      <c r="C14" s="68"/>
      <c r="D14" s="68"/>
      <c r="E14" s="643">
        <v>-50</v>
      </c>
      <c r="F14" s="433"/>
      <c r="G14" s="433" t="s">
        <v>110</v>
      </c>
      <c r="H14" s="422"/>
      <c r="I14" s="8"/>
    </row>
    <row r="15" spans="1:9" ht="17.25">
      <c r="A15" s="253"/>
      <c r="B15" s="253"/>
      <c r="C15" s="68"/>
      <c r="D15" s="68"/>
      <c r="E15" s="376"/>
      <c r="F15" s="642"/>
      <c r="G15" s="642"/>
      <c r="H15" s="422"/>
      <c r="I15" s="8"/>
    </row>
    <row r="16" spans="1:9" ht="23.25" customHeight="1" thickBot="1">
      <c r="A16" s="434" t="s">
        <v>38</v>
      </c>
      <c r="B16" s="418"/>
      <c r="C16" s="386"/>
      <c r="D16" s="386"/>
      <c r="E16" s="644">
        <f>SUM(E11:E15)</f>
        <v>998</v>
      </c>
      <c r="F16" s="645"/>
      <c r="G16" s="645"/>
      <c r="H16" s="422"/>
      <c r="I16" s="8"/>
    </row>
    <row r="17" spans="1:9" ht="17.25">
      <c r="A17" s="188"/>
      <c r="B17" s="278"/>
      <c r="C17" s="253"/>
      <c r="D17" s="253"/>
      <c r="E17" s="642"/>
      <c r="F17" s="642"/>
      <c r="G17" s="642"/>
      <c r="H17" s="68"/>
      <c r="I17" s="8"/>
    </row>
    <row r="18" spans="1:9" ht="12" customHeight="1">
      <c r="A18" s="188"/>
      <c r="B18" s="278"/>
      <c r="C18" s="253"/>
      <c r="D18" s="253"/>
      <c r="E18" s="642"/>
      <c r="F18" s="642"/>
      <c r="G18" s="642"/>
      <c r="H18" s="68"/>
      <c r="I18" s="8"/>
    </row>
    <row r="19" spans="1:9" ht="21" customHeight="1">
      <c r="A19" s="166" t="s">
        <v>389</v>
      </c>
      <c r="B19" s="278"/>
      <c r="C19" s="253"/>
      <c r="D19" s="253"/>
      <c r="E19" s="642"/>
      <c r="F19" s="642"/>
      <c r="G19" s="642"/>
      <c r="H19" s="68"/>
      <c r="I19" s="8"/>
    </row>
    <row r="20" spans="1:9" ht="13.5" customHeight="1">
      <c r="A20" s="523"/>
      <c r="B20" s="526"/>
      <c r="C20" s="527"/>
      <c r="D20" s="527"/>
      <c r="E20" s="642"/>
      <c r="F20" s="642"/>
      <c r="G20" s="642"/>
      <c r="H20" s="518"/>
      <c r="I20" s="8"/>
    </row>
    <row r="21" spans="1:9" ht="31.5" customHeight="1">
      <c r="A21" s="863" t="s">
        <v>113</v>
      </c>
      <c r="B21" s="830"/>
      <c r="C21" s="830"/>
      <c r="D21" s="278"/>
      <c r="E21" s="374">
        <v>32.2</v>
      </c>
      <c r="F21" s="433"/>
      <c r="G21" s="641"/>
      <c r="H21" s="68"/>
      <c r="I21" s="8"/>
    </row>
    <row r="22" spans="1:9" ht="18" customHeight="1">
      <c r="A22" s="153" t="s">
        <v>387</v>
      </c>
      <c r="B22" s="71"/>
      <c r="C22" s="278"/>
      <c r="D22" s="278"/>
      <c r="E22" s="374">
        <v>-5.1</v>
      </c>
      <c r="F22" s="433"/>
      <c r="G22" s="433"/>
      <c r="H22" s="68"/>
      <c r="I22" s="8"/>
    </row>
    <row r="23" spans="1:9" ht="18" customHeight="1">
      <c r="A23" s="181" t="s">
        <v>608</v>
      </c>
      <c r="B23" s="181"/>
      <c r="C23" s="278"/>
      <c r="D23" s="278"/>
      <c r="E23" s="374"/>
      <c r="F23" s="433"/>
      <c r="G23" s="433"/>
      <c r="H23" s="68"/>
      <c r="I23" s="8"/>
    </row>
    <row r="24" spans="1:9" ht="18" customHeight="1">
      <c r="A24" s="181" t="s">
        <v>99</v>
      </c>
      <c r="B24" s="640"/>
      <c r="C24" s="526"/>
      <c r="D24" s="526"/>
      <c r="E24" s="374">
        <v>5.9</v>
      </c>
      <c r="F24" s="433"/>
      <c r="G24" s="433" t="s">
        <v>110</v>
      </c>
      <c r="H24" s="518"/>
      <c r="I24" s="8"/>
    </row>
    <row r="25" spans="1:9" ht="36" customHeight="1">
      <c r="A25" s="865" t="s">
        <v>70</v>
      </c>
      <c r="B25" s="865"/>
      <c r="C25" s="865"/>
      <c r="D25" s="278"/>
      <c r="E25" s="374">
        <v>-1.5</v>
      </c>
      <c r="F25" s="642"/>
      <c r="G25" s="642"/>
      <c r="H25" s="68"/>
      <c r="I25" s="8"/>
    </row>
    <row r="26" spans="1:9" ht="27" customHeight="1" thickBot="1">
      <c r="A26" s="864" t="s">
        <v>112</v>
      </c>
      <c r="B26" s="864"/>
      <c r="C26" s="529"/>
      <c r="D26" s="529"/>
      <c r="E26" s="419">
        <f>SUM(E21:E25)</f>
        <v>31.5</v>
      </c>
      <c r="F26" s="645"/>
      <c r="G26" s="645"/>
      <c r="H26" s="518"/>
      <c r="I26" s="8"/>
    </row>
    <row r="27" spans="1:9" ht="12" customHeight="1">
      <c r="A27" s="188"/>
      <c r="B27" s="278"/>
      <c r="C27" s="422"/>
      <c r="D27" s="253"/>
      <c r="E27" s="253"/>
      <c r="F27" s="253"/>
      <c r="G27" s="253"/>
      <c r="H27" s="68"/>
      <c r="I27" s="8"/>
    </row>
    <row r="28" spans="1:9" ht="27.75" customHeight="1">
      <c r="A28" s="373" t="s">
        <v>78</v>
      </c>
      <c r="B28" s="526"/>
      <c r="C28" s="527"/>
      <c r="D28" s="527"/>
      <c r="E28" s="527"/>
      <c r="F28" s="527"/>
      <c r="G28" s="527"/>
      <c r="H28" s="518"/>
      <c r="I28" s="8"/>
    </row>
    <row r="29" spans="1:9" ht="20.25" customHeight="1">
      <c r="A29" s="188"/>
      <c r="B29" s="278"/>
      <c r="C29" s="253"/>
      <c r="D29" s="253"/>
      <c r="E29" s="253"/>
      <c r="F29" s="253"/>
      <c r="G29" s="253"/>
      <c r="H29" s="68"/>
      <c r="I29" s="8"/>
    </row>
    <row r="30" spans="1:9" ht="35.25" customHeight="1">
      <c r="A30" s="435" t="s">
        <v>609</v>
      </c>
      <c r="B30" s="849" t="s">
        <v>514</v>
      </c>
      <c r="C30" s="849"/>
      <c r="D30" s="849"/>
      <c r="E30" s="849"/>
      <c r="F30" s="849"/>
      <c r="G30" s="849"/>
      <c r="H30" s="518"/>
      <c r="I30" s="8"/>
    </row>
    <row r="31" spans="1:9" ht="12" customHeight="1">
      <c r="A31" s="435"/>
      <c r="B31" s="705"/>
      <c r="C31" s="705"/>
      <c r="D31" s="705"/>
      <c r="E31" s="705"/>
      <c r="F31" s="705"/>
      <c r="G31" s="705"/>
      <c r="H31" s="68"/>
      <c r="I31" s="8"/>
    </row>
    <row r="32" spans="1:9" ht="108.75" customHeight="1">
      <c r="A32" s="188"/>
      <c r="B32" s="861" t="s">
        <v>39</v>
      </c>
      <c r="C32" s="861"/>
      <c r="D32" s="861"/>
      <c r="E32" s="861"/>
      <c r="F32" s="861"/>
      <c r="G32" s="861"/>
      <c r="H32" s="518"/>
      <c r="I32" s="8"/>
    </row>
    <row r="33" spans="1:9" ht="16.5" customHeight="1">
      <c r="A33" s="188"/>
      <c r="B33" s="705"/>
      <c r="C33" s="705"/>
      <c r="D33" s="705"/>
      <c r="E33" s="705"/>
      <c r="F33" s="705"/>
      <c r="G33" s="705"/>
      <c r="H33" s="518"/>
      <c r="I33" s="8"/>
    </row>
    <row r="34" spans="1:9" ht="56.25" customHeight="1">
      <c r="A34" s="188"/>
      <c r="B34" s="849" t="s">
        <v>531</v>
      </c>
      <c r="C34" s="849"/>
      <c r="D34" s="849"/>
      <c r="E34" s="849"/>
      <c r="F34" s="849"/>
      <c r="G34" s="849"/>
      <c r="H34" s="68"/>
      <c r="I34" s="8"/>
    </row>
    <row r="35" spans="1:9" ht="39" customHeight="1">
      <c r="A35" s="188"/>
      <c r="B35" s="849" t="s">
        <v>602</v>
      </c>
      <c r="C35" s="849"/>
      <c r="D35" s="849"/>
      <c r="E35" s="849"/>
      <c r="F35" s="849"/>
      <c r="G35" s="849"/>
      <c r="H35" s="518"/>
      <c r="I35" s="8"/>
    </row>
    <row r="36" spans="1:7" ht="30" customHeight="1">
      <c r="A36" s="188"/>
      <c r="B36" s="849" t="s">
        <v>192</v>
      </c>
      <c r="C36" s="849"/>
      <c r="D36" s="849"/>
      <c r="E36" s="849"/>
      <c r="F36" s="849"/>
      <c r="G36" s="849"/>
    </row>
    <row r="37" spans="1:7" ht="30" customHeight="1">
      <c r="A37" s="188"/>
      <c r="B37" s="705"/>
      <c r="C37" s="705"/>
      <c r="D37" s="705"/>
      <c r="E37" s="705"/>
      <c r="F37" s="705"/>
      <c r="G37" s="705"/>
    </row>
    <row r="38" spans="1:7" ht="51" customHeight="1">
      <c r="A38" s="435" t="s">
        <v>601</v>
      </c>
      <c r="B38" s="849" t="s">
        <v>513</v>
      </c>
      <c r="C38" s="849"/>
      <c r="D38" s="849"/>
      <c r="E38" s="849"/>
      <c r="F38" s="849"/>
      <c r="G38" s="849"/>
    </row>
    <row r="39" spans="1:7" ht="15">
      <c r="A39" s="188"/>
      <c r="B39" s="138"/>
      <c r="C39" s="138"/>
      <c r="D39" s="138"/>
      <c r="E39" s="137"/>
      <c r="F39" s="137"/>
      <c r="G39" s="138"/>
    </row>
    <row r="40" spans="1:7" ht="55.5" customHeight="1">
      <c r="A40" s="422"/>
      <c r="B40" s="849" t="s">
        <v>40</v>
      </c>
      <c r="C40" s="849"/>
      <c r="D40" s="849"/>
      <c r="E40" s="849"/>
      <c r="F40" s="849"/>
      <c r="G40" s="849"/>
    </row>
    <row r="41" spans="1:7" ht="15">
      <c r="A41" s="139"/>
      <c r="B41" s="138"/>
      <c r="C41" s="138"/>
      <c r="D41" s="138"/>
      <c r="E41" s="137"/>
      <c r="F41" s="137"/>
      <c r="G41" s="138"/>
    </row>
    <row r="42" spans="1:2" ht="21">
      <c r="A42" s="37"/>
      <c r="B42" s="8"/>
    </row>
    <row r="43" spans="1:2" ht="21">
      <c r="A43" s="37"/>
      <c r="B43" s="8"/>
    </row>
    <row r="44" spans="1:2" ht="21">
      <c r="A44" s="37"/>
      <c r="B44" s="8"/>
    </row>
    <row r="45" spans="1:2" ht="21">
      <c r="A45" s="37"/>
      <c r="B45" s="8"/>
    </row>
    <row r="46" spans="1:2" ht="21">
      <c r="A46" s="37"/>
      <c r="B46" s="8"/>
    </row>
    <row r="47" spans="1:2" ht="21">
      <c r="A47" s="37"/>
      <c r="B47" s="8"/>
    </row>
    <row r="48" spans="1:2" ht="21">
      <c r="A48" s="37"/>
      <c r="B48" s="8"/>
    </row>
    <row r="49" spans="1:2" ht="21">
      <c r="A49" s="37"/>
      <c r="B49" s="8"/>
    </row>
    <row r="50" spans="1:2" ht="21">
      <c r="A50" s="37"/>
      <c r="B50" s="8"/>
    </row>
    <row r="51" spans="1:2" ht="21">
      <c r="A51" s="37"/>
      <c r="B51" s="8"/>
    </row>
    <row r="52" spans="1:2" ht="21">
      <c r="A52" s="37"/>
      <c r="B52" s="8"/>
    </row>
    <row r="53" spans="1:2" ht="21">
      <c r="A53" s="37"/>
      <c r="B53" s="8"/>
    </row>
    <row r="54" spans="1:2" ht="21">
      <c r="A54" s="37"/>
      <c r="B54" s="8"/>
    </row>
    <row r="55" spans="1:2" ht="21">
      <c r="A55" s="37"/>
      <c r="B55" s="8"/>
    </row>
    <row r="56" spans="1:2" ht="21">
      <c r="A56" s="37"/>
      <c r="B56" s="8"/>
    </row>
    <row r="57" spans="1:2" ht="21">
      <c r="A57" s="37"/>
      <c r="B57" s="8"/>
    </row>
    <row r="58" spans="1:2" ht="21">
      <c r="A58" s="37"/>
      <c r="B58" s="8"/>
    </row>
    <row r="59" spans="1:2" ht="21">
      <c r="A59" s="37"/>
      <c r="B59" s="8"/>
    </row>
    <row r="60" spans="1:2" ht="21">
      <c r="A60" s="37"/>
      <c r="B60" s="8"/>
    </row>
    <row r="61" spans="1:2" ht="21">
      <c r="A61" s="37"/>
      <c r="B61" s="8"/>
    </row>
    <row r="62" spans="1:2" ht="21">
      <c r="A62" s="37"/>
      <c r="B62" s="8"/>
    </row>
    <row r="63" spans="1:2" ht="21">
      <c r="A63" s="37"/>
      <c r="B63" s="8"/>
    </row>
    <row r="64" spans="1:2" ht="21">
      <c r="A64" s="37"/>
      <c r="B64" s="8"/>
    </row>
    <row r="65" spans="1:2" ht="21">
      <c r="A65" s="37"/>
      <c r="B65" s="8"/>
    </row>
    <row r="66" spans="1:2" ht="21">
      <c r="A66" s="37"/>
      <c r="B66" s="8"/>
    </row>
    <row r="67" spans="1:2" ht="21">
      <c r="A67" s="37"/>
      <c r="B67" s="8"/>
    </row>
    <row r="68" spans="1:2" ht="21">
      <c r="A68" s="37"/>
      <c r="B68" s="8"/>
    </row>
    <row r="69" spans="1:2" ht="21">
      <c r="A69" s="37"/>
      <c r="B69" s="8"/>
    </row>
    <row r="70" spans="1:2" ht="21">
      <c r="A70" s="37"/>
      <c r="B70" s="8"/>
    </row>
    <row r="71" spans="1:2" ht="21">
      <c r="A71" s="37"/>
      <c r="B71" s="8"/>
    </row>
    <row r="72" spans="1:2" ht="21">
      <c r="A72" s="37"/>
      <c r="B72" s="8"/>
    </row>
    <row r="73" spans="1:2" ht="21">
      <c r="A73" s="37"/>
      <c r="B73" s="8"/>
    </row>
    <row r="74" spans="1:2" ht="21">
      <c r="A74" s="37"/>
      <c r="B74" s="8"/>
    </row>
    <row r="75" spans="1:2" ht="21">
      <c r="A75" s="37"/>
      <c r="B75" s="8"/>
    </row>
    <row r="76" spans="1:2" ht="21">
      <c r="A76" s="37"/>
      <c r="B76" s="8"/>
    </row>
    <row r="77" spans="1:2" ht="21">
      <c r="A77" s="37"/>
      <c r="B77" s="8"/>
    </row>
    <row r="78" spans="1:2" ht="21">
      <c r="A78" s="37"/>
      <c r="B78" s="8"/>
    </row>
    <row r="79" spans="1:2" ht="21">
      <c r="A79" s="37"/>
      <c r="B79" s="8"/>
    </row>
    <row r="80" spans="1:2" ht="21">
      <c r="A80" s="37"/>
      <c r="B80" s="8"/>
    </row>
    <row r="81" spans="1:2" ht="21">
      <c r="A81" s="37"/>
      <c r="B81" s="8"/>
    </row>
    <row r="82" spans="1:2" ht="21">
      <c r="A82" s="37"/>
      <c r="B82" s="8"/>
    </row>
    <row r="83" spans="1:2" ht="21">
      <c r="A83" s="37"/>
      <c r="B83" s="8"/>
    </row>
    <row r="84" spans="1:2" ht="21">
      <c r="A84" s="37"/>
      <c r="B84" s="8"/>
    </row>
    <row r="85" spans="1:2" ht="21">
      <c r="A85" s="37"/>
      <c r="B85" s="8"/>
    </row>
    <row r="86" spans="1:2" ht="21">
      <c r="A86" s="37"/>
      <c r="B86" s="8"/>
    </row>
    <row r="87" spans="1:2" ht="21">
      <c r="A87" s="37"/>
      <c r="B87" s="8"/>
    </row>
    <row r="88" spans="1:2" ht="21">
      <c r="A88" s="37"/>
      <c r="B88" s="8"/>
    </row>
    <row r="89" spans="1:2" ht="21">
      <c r="A89" s="37"/>
      <c r="B89" s="8"/>
    </row>
    <row r="90" spans="1:2" ht="21">
      <c r="A90" s="37"/>
      <c r="B90" s="8"/>
    </row>
    <row r="91" spans="1:2" ht="21">
      <c r="A91" s="37"/>
      <c r="B91" s="8"/>
    </row>
    <row r="92" spans="1:2" ht="21">
      <c r="A92" s="37"/>
      <c r="B92" s="8"/>
    </row>
    <row r="93" spans="1:2" ht="21">
      <c r="A93" s="37"/>
      <c r="B93" s="8"/>
    </row>
    <row r="94" spans="1:2" ht="21">
      <c r="A94" s="37"/>
      <c r="B94" s="8"/>
    </row>
    <row r="95" spans="1:2" ht="21">
      <c r="A95" s="37"/>
      <c r="B95" s="8"/>
    </row>
    <row r="96" spans="1:2" ht="21">
      <c r="A96" s="37"/>
      <c r="B96" s="8"/>
    </row>
    <row r="97" spans="1:2" ht="21">
      <c r="A97" s="37"/>
      <c r="B97" s="8"/>
    </row>
    <row r="98" spans="1:2" ht="21">
      <c r="A98" s="37"/>
      <c r="B98" s="8"/>
    </row>
    <row r="99" spans="1:2" ht="21">
      <c r="A99" s="37"/>
      <c r="B99" s="8"/>
    </row>
    <row r="100" spans="1:2" ht="21">
      <c r="A100" s="37"/>
      <c r="B100" s="8"/>
    </row>
    <row r="101" spans="1:2" ht="21">
      <c r="A101" s="37"/>
      <c r="B101" s="8"/>
    </row>
    <row r="102" spans="1:2" ht="21">
      <c r="A102" s="37"/>
      <c r="B102" s="8"/>
    </row>
    <row r="103" spans="1:2" ht="21">
      <c r="A103" s="37"/>
      <c r="B103" s="8"/>
    </row>
    <row r="104" spans="1:2" ht="21">
      <c r="A104" s="37"/>
      <c r="B104" s="8"/>
    </row>
    <row r="105" spans="1:2" ht="21">
      <c r="A105" s="37"/>
      <c r="B105" s="8"/>
    </row>
    <row r="106" spans="1:2" ht="21">
      <c r="A106" s="37"/>
      <c r="B106" s="8"/>
    </row>
    <row r="107" spans="1:2" ht="21">
      <c r="A107" s="37"/>
      <c r="B107" s="8"/>
    </row>
    <row r="108" spans="1:2" ht="21">
      <c r="A108" s="37"/>
      <c r="B108" s="8"/>
    </row>
    <row r="109" spans="1:2" ht="21">
      <c r="A109" s="37"/>
      <c r="B109" s="8"/>
    </row>
    <row r="110" spans="1:2" ht="21">
      <c r="A110" s="37"/>
      <c r="B110" s="8"/>
    </row>
    <row r="111" spans="1:2" ht="21">
      <c r="A111" s="37"/>
      <c r="B111" s="8"/>
    </row>
    <row r="112" spans="1:2" ht="21">
      <c r="A112" s="37"/>
      <c r="B112" s="8"/>
    </row>
    <row r="113" spans="1:2" ht="21">
      <c r="A113" s="37"/>
      <c r="B113" s="8"/>
    </row>
    <row r="114" spans="1:2" ht="21">
      <c r="A114" s="37"/>
      <c r="B114" s="8"/>
    </row>
    <row r="115" spans="1:2" ht="21">
      <c r="A115" s="37"/>
      <c r="B115" s="8"/>
    </row>
    <row r="116" spans="1:2" ht="21">
      <c r="A116" s="37"/>
      <c r="B116" s="8"/>
    </row>
    <row r="117" spans="1:2" ht="21">
      <c r="A117" s="37"/>
      <c r="B117" s="8"/>
    </row>
    <row r="118" spans="1:2" ht="21">
      <c r="A118" s="37"/>
      <c r="B118" s="8"/>
    </row>
    <row r="119" spans="1:2" ht="21">
      <c r="A119" s="37"/>
      <c r="B119" s="8"/>
    </row>
    <row r="120" spans="1:2" ht="21">
      <c r="A120" s="37"/>
      <c r="B120" s="8"/>
    </row>
    <row r="121" spans="1:2" ht="21">
      <c r="A121" s="37"/>
      <c r="B121" s="8"/>
    </row>
    <row r="122" spans="1:2" ht="21">
      <c r="A122" s="37"/>
      <c r="B122" s="8"/>
    </row>
    <row r="123" spans="1:2" ht="21">
      <c r="A123" s="37"/>
      <c r="B123" s="8"/>
    </row>
    <row r="124" ht="21">
      <c r="B124" s="60"/>
    </row>
    <row r="125" ht="21">
      <c r="B125" s="60"/>
    </row>
    <row r="126" spans="8:15" ht="17.25">
      <c r="H126" s="58"/>
      <c r="I126" s="58"/>
      <c r="J126" s="58"/>
      <c r="K126" s="58"/>
      <c r="L126" s="58"/>
      <c r="M126" s="58"/>
      <c r="N126" s="58"/>
      <c r="O126" s="58"/>
    </row>
    <row r="127" spans="8:15" ht="17.25">
      <c r="H127" s="58"/>
      <c r="I127" s="58"/>
      <c r="J127" s="58"/>
      <c r="K127" s="58"/>
      <c r="L127" s="58"/>
      <c r="M127" s="58"/>
      <c r="N127" s="58"/>
      <c r="O127" s="58"/>
    </row>
    <row r="128" spans="1:15" ht="17.25">
      <c r="A128" s="58"/>
      <c r="B128" s="58"/>
      <c r="C128" s="58"/>
      <c r="D128" s="58"/>
      <c r="E128" s="58"/>
      <c r="F128" s="58"/>
      <c r="G128" s="58"/>
      <c r="H128" s="58"/>
      <c r="I128" s="58"/>
      <c r="J128" s="58"/>
      <c r="K128" s="58"/>
      <c r="L128" s="58"/>
      <c r="M128" s="58"/>
      <c r="N128" s="58"/>
      <c r="O128" s="58"/>
    </row>
    <row r="129" spans="1:15" ht="17.25">
      <c r="A129" s="58"/>
      <c r="B129" s="58"/>
      <c r="C129" s="58"/>
      <c r="D129" s="58"/>
      <c r="E129" s="58"/>
      <c r="F129" s="58"/>
      <c r="G129" s="58"/>
      <c r="H129" s="58"/>
      <c r="I129" s="58"/>
      <c r="J129" s="58"/>
      <c r="K129" s="58"/>
      <c r="L129" s="58"/>
      <c r="M129" s="58"/>
      <c r="N129" s="58"/>
      <c r="O129" s="58"/>
    </row>
    <row r="130" spans="1:15" ht="17.25">
      <c r="A130" s="58"/>
      <c r="B130" s="58"/>
      <c r="C130" s="58"/>
      <c r="D130" s="58"/>
      <c r="E130" s="58"/>
      <c r="F130" s="58"/>
      <c r="G130" s="58"/>
      <c r="H130" s="58"/>
      <c r="I130" s="58"/>
      <c r="J130" s="58"/>
      <c r="K130" s="58"/>
      <c r="L130" s="58"/>
      <c r="M130" s="58"/>
      <c r="N130" s="58"/>
      <c r="O130" s="58"/>
    </row>
    <row r="131" spans="1:15" ht="17.25">
      <c r="A131" s="58"/>
      <c r="B131" s="58"/>
      <c r="C131" s="58"/>
      <c r="D131" s="58"/>
      <c r="E131" s="58"/>
      <c r="F131" s="58"/>
      <c r="G131" s="58"/>
      <c r="H131" s="58"/>
      <c r="I131" s="58"/>
      <c r="J131" s="58"/>
      <c r="K131" s="58"/>
      <c r="L131" s="58"/>
      <c r="M131" s="58"/>
      <c r="N131" s="58"/>
      <c r="O131" s="58"/>
    </row>
    <row r="132" spans="1:15" ht="17.25">
      <c r="A132" s="58"/>
      <c r="B132" s="58"/>
      <c r="C132" s="58"/>
      <c r="D132" s="58"/>
      <c r="E132" s="58"/>
      <c r="F132" s="58"/>
      <c r="G132" s="58"/>
      <c r="H132" s="58"/>
      <c r="I132" s="58"/>
      <c r="J132" s="58"/>
      <c r="K132" s="58"/>
      <c r="L132" s="58"/>
      <c r="M132" s="58"/>
      <c r="N132" s="58"/>
      <c r="O132" s="58"/>
    </row>
    <row r="133" spans="1:15" ht="17.25">
      <c r="A133" s="58"/>
      <c r="B133" s="58"/>
      <c r="C133" s="58"/>
      <c r="D133" s="58"/>
      <c r="E133" s="58"/>
      <c r="F133" s="58"/>
      <c r="G133" s="58"/>
      <c r="H133" s="58"/>
      <c r="I133" s="58"/>
      <c r="J133" s="58"/>
      <c r="K133" s="58"/>
      <c r="L133" s="58"/>
      <c r="M133" s="58"/>
      <c r="N133" s="58"/>
      <c r="O133" s="58"/>
    </row>
    <row r="134" spans="1:15" ht="17.25">
      <c r="A134" s="58"/>
      <c r="B134" s="58"/>
      <c r="C134" s="58"/>
      <c r="D134" s="58"/>
      <c r="E134" s="58"/>
      <c r="F134" s="58"/>
      <c r="G134" s="58"/>
      <c r="H134" s="58"/>
      <c r="I134" s="58"/>
      <c r="J134" s="58"/>
      <c r="K134" s="58"/>
      <c r="L134" s="58"/>
      <c r="M134" s="58"/>
      <c r="N134" s="58"/>
      <c r="O134" s="58"/>
    </row>
  </sheetData>
  <mergeCells count="12">
    <mergeCell ref="B32:G32"/>
    <mergeCell ref="B7:G7"/>
    <mergeCell ref="B30:G30"/>
    <mergeCell ref="A11:C11"/>
    <mergeCell ref="A21:C21"/>
    <mergeCell ref="A26:B26"/>
    <mergeCell ref="A25:C25"/>
    <mergeCell ref="B36:G36"/>
    <mergeCell ref="B34:G34"/>
    <mergeCell ref="B35:G35"/>
    <mergeCell ref="B40:G40"/>
    <mergeCell ref="B38:G38"/>
  </mergeCells>
  <printOptions/>
  <pageMargins left="0.3937007874015748" right="0.3937007874015748" top="0.3937007874015748" bottom="0.3937007874015748" header="0.1968503937007874" footer="0.1968503937007874"/>
  <pageSetup horizontalDpi="600" verticalDpi="600" orientation="portrait" paperSize="9" scale="60" r:id="rId1"/>
</worksheet>
</file>

<file path=xl/worksheets/sheet15.xml><?xml version="1.0" encoding="utf-8"?>
<worksheet xmlns="http://schemas.openxmlformats.org/spreadsheetml/2006/main" xmlns:r="http://schemas.openxmlformats.org/officeDocument/2006/relationships">
  <dimension ref="A1:M70"/>
  <sheetViews>
    <sheetView showGridLines="0" zoomScale="75" zoomScaleNormal="75" workbookViewId="0" topLeftCell="A1">
      <selection activeCell="A36" sqref="A36"/>
    </sheetView>
  </sheetViews>
  <sheetFormatPr defaultColWidth="9.00390625" defaultRowHeight="14.25"/>
  <cols>
    <col min="1" max="1" width="4.375" style="0" customWidth="1"/>
    <col min="2" max="2" width="41.875" style="0" customWidth="1"/>
    <col min="3" max="3" width="17.125" style="0" customWidth="1"/>
    <col min="4" max="4" width="12.25390625" style="0" customWidth="1"/>
    <col min="5" max="5" width="13.00390625" style="0" customWidth="1"/>
    <col min="6" max="6" width="12.00390625" style="0" customWidth="1"/>
    <col min="7" max="7" width="14.375" style="0" customWidth="1"/>
    <col min="8" max="8" width="14.25390625" style="0" customWidth="1"/>
    <col min="9" max="9" width="12.25390625" style="0" customWidth="1"/>
    <col min="10" max="10" width="11.625" style="0" customWidth="1"/>
    <col min="11" max="11" width="3.50390625" style="0" customWidth="1"/>
    <col min="12" max="12" width="11.75390625" style="0" customWidth="1"/>
  </cols>
  <sheetData>
    <row r="1" ht="22.5">
      <c r="A1" s="128" t="s">
        <v>286</v>
      </c>
    </row>
    <row r="2" ht="17.25" customHeight="1">
      <c r="A2" s="8"/>
    </row>
    <row r="3" ht="21" customHeight="1">
      <c r="A3" s="17" t="s">
        <v>287</v>
      </c>
    </row>
    <row r="4" spans="1:8" ht="21.75" customHeight="1">
      <c r="A4" s="127"/>
      <c r="B4" s="131"/>
      <c r="G4" s="139"/>
      <c r="H4" s="139"/>
    </row>
    <row r="5" ht="17.25">
      <c r="A5" s="55" t="s">
        <v>187</v>
      </c>
    </row>
    <row r="6" spans="1:8" ht="15">
      <c r="A6" s="68"/>
      <c r="B6" s="139"/>
      <c r="C6" s="139"/>
      <c r="D6" s="139"/>
      <c r="E6" s="139"/>
      <c r="F6" s="139"/>
      <c r="G6" s="139"/>
      <c r="H6" s="139"/>
    </row>
    <row r="7" spans="1:10" ht="15">
      <c r="A7" s="166" t="s">
        <v>5</v>
      </c>
      <c r="B7" s="166" t="s">
        <v>41</v>
      </c>
      <c r="C7" s="139"/>
      <c r="D7" s="139"/>
      <c r="E7" s="139"/>
      <c r="F7" s="139"/>
      <c r="G7" s="139"/>
      <c r="H7" s="139"/>
      <c r="I7" s="139"/>
      <c r="J7" s="139"/>
    </row>
    <row r="8" spans="1:10" ht="15">
      <c r="A8" s="204"/>
      <c r="B8" s="68"/>
      <c r="C8" s="139"/>
      <c r="D8" s="139"/>
      <c r="E8" s="139"/>
      <c r="F8" s="139"/>
      <c r="G8" s="139"/>
      <c r="H8" s="139"/>
      <c r="I8" s="139"/>
      <c r="J8" s="139"/>
    </row>
    <row r="9" spans="1:10" ht="15">
      <c r="A9" s="166" t="s">
        <v>629</v>
      </c>
      <c r="B9" s="68"/>
      <c r="C9" s="138"/>
      <c r="D9" s="139"/>
      <c r="E9" s="139"/>
      <c r="F9" s="139"/>
      <c r="G9" s="140"/>
      <c r="H9" s="216" t="s">
        <v>770</v>
      </c>
      <c r="I9" s="140" t="s">
        <v>649</v>
      </c>
      <c r="J9" s="140" t="s">
        <v>685</v>
      </c>
    </row>
    <row r="10" spans="1:10" ht="15">
      <c r="A10" s="228"/>
      <c r="B10" s="68"/>
      <c r="C10" s="138"/>
      <c r="D10" s="139"/>
      <c r="E10" s="139"/>
      <c r="F10" s="139"/>
      <c r="G10" s="140"/>
      <c r="H10" s="216" t="s">
        <v>771</v>
      </c>
      <c r="I10" s="140" t="s">
        <v>546</v>
      </c>
      <c r="J10" s="140" t="s">
        <v>771</v>
      </c>
    </row>
    <row r="11" spans="1:10" ht="15">
      <c r="A11" s="229"/>
      <c r="B11" s="155"/>
      <c r="C11" s="230"/>
      <c r="D11" s="230"/>
      <c r="E11" s="230"/>
      <c r="F11" s="230"/>
      <c r="G11" s="231"/>
      <c r="H11" s="231" t="s">
        <v>604</v>
      </c>
      <c r="I11" s="231" t="s">
        <v>604</v>
      </c>
      <c r="J11" s="231" t="s">
        <v>604</v>
      </c>
    </row>
    <row r="12" spans="1:10" ht="15">
      <c r="A12" s="204"/>
      <c r="B12" s="68"/>
      <c r="C12" s="139"/>
      <c r="D12" s="139"/>
      <c r="E12" s="139"/>
      <c r="F12" s="139"/>
      <c r="G12" s="139"/>
      <c r="H12" s="139"/>
      <c r="I12" s="139"/>
      <c r="J12" s="139"/>
    </row>
    <row r="13" spans="1:10" ht="15">
      <c r="A13" s="217" t="s">
        <v>630</v>
      </c>
      <c r="B13" s="68"/>
      <c r="C13" s="139"/>
      <c r="D13" s="139"/>
      <c r="E13" s="139"/>
      <c r="F13" s="139"/>
      <c r="G13" s="139"/>
      <c r="H13" s="139"/>
      <c r="I13" s="139"/>
      <c r="J13" s="139"/>
    </row>
    <row r="14" spans="1:10" ht="9.75" customHeight="1">
      <c r="A14" s="138"/>
      <c r="B14" s="68"/>
      <c r="C14" s="139"/>
      <c r="D14" s="139"/>
      <c r="E14" s="139"/>
      <c r="F14" s="139"/>
      <c r="G14" s="139"/>
      <c r="H14" s="139"/>
      <c r="I14" s="139"/>
      <c r="J14" s="139"/>
    </row>
    <row r="15" spans="1:10" ht="20.25" customHeight="1">
      <c r="A15" s="138" t="s">
        <v>193</v>
      </c>
      <c r="B15" s="68"/>
      <c r="C15" s="139"/>
      <c r="D15" s="139"/>
      <c r="E15" s="139"/>
      <c r="F15" s="139"/>
      <c r="G15" s="232"/>
      <c r="H15" s="232">
        <v>-40</v>
      </c>
      <c r="I15" s="232"/>
      <c r="J15" s="232">
        <f>SUM(G15:I15)</f>
        <v>-40</v>
      </c>
    </row>
    <row r="16" spans="1:10" ht="38.25" customHeight="1">
      <c r="A16" s="833" t="s">
        <v>306</v>
      </c>
      <c r="B16" s="833"/>
      <c r="C16" s="833"/>
      <c r="D16" s="833"/>
      <c r="E16" s="833"/>
      <c r="F16" s="833"/>
      <c r="G16" s="232"/>
      <c r="H16" s="232"/>
      <c r="I16" s="232">
        <v>32</v>
      </c>
      <c r="J16" s="232">
        <f>SUM(G16:I16)</f>
        <v>32</v>
      </c>
    </row>
    <row r="17" spans="1:10" ht="20.25" customHeight="1">
      <c r="A17" s="138" t="s">
        <v>321</v>
      </c>
      <c r="B17" s="68"/>
      <c r="C17" s="139"/>
      <c r="D17" s="139"/>
      <c r="E17" s="139"/>
      <c r="F17" s="139"/>
      <c r="G17" s="232"/>
      <c r="H17" s="232">
        <v>-110</v>
      </c>
      <c r="I17" s="232"/>
      <c r="J17" s="232">
        <f>SUM(G17:I17)</f>
        <v>-110</v>
      </c>
    </row>
    <row r="18" spans="1:10" ht="20.25" customHeight="1">
      <c r="A18" s="138" t="s">
        <v>307</v>
      </c>
      <c r="B18" s="68"/>
      <c r="C18" s="139"/>
      <c r="D18" s="139"/>
      <c r="E18" s="139"/>
      <c r="F18" s="139"/>
      <c r="G18" s="232"/>
      <c r="H18" s="232">
        <v>214</v>
      </c>
      <c r="I18" s="232"/>
      <c r="J18" s="232">
        <f>SUM(G18:I18)</f>
        <v>214</v>
      </c>
    </row>
    <row r="19" spans="1:10" ht="20.25" customHeight="1">
      <c r="A19" s="138" t="s">
        <v>254</v>
      </c>
      <c r="B19" s="68"/>
      <c r="C19" s="139"/>
      <c r="D19" s="139"/>
      <c r="E19" s="139"/>
      <c r="F19" s="139"/>
      <c r="G19" s="232"/>
      <c r="H19" s="232">
        <v>-11</v>
      </c>
      <c r="I19" s="232">
        <v>-2</v>
      </c>
      <c r="J19" s="232">
        <f>SUM(G19:I19)</f>
        <v>-13</v>
      </c>
    </row>
    <row r="20" spans="1:10" ht="15">
      <c r="A20" s="229"/>
      <c r="B20" s="155"/>
      <c r="C20" s="233"/>
      <c r="D20" s="233"/>
      <c r="E20" s="233"/>
      <c r="F20" s="233"/>
      <c r="G20" s="234"/>
      <c r="H20" s="234"/>
      <c r="I20" s="234"/>
      <c r="J20" s="234"/>
    </row>
    <row r="21" spans="1:10" ht="15">
      <c r="A21" s="138" t="s">
        <v>780</v>
      </c>
      <c r="B21" s="68"/>
      <c r="C21" s="139"/>
      <c r="D21" s="139"/>
      <c r="E21" s="139"/>
      <c r="F21" s="139"/>
      <c r="G21" s="232"/>
      <c r="H21" s="232">
        <f>SUM(H15:H19)</f>
        <v>53</v>
      </c>
      <c r="I21" s="232">
        <f>SUM(I15:I19)</f>
        <v>30</v>
      </c>
      <c r="J21" s="232">
        <f>SUM(J15:J19)</f>
        <v>83</v>
      </c>
    </row>
    <row r="22" spans="1:10" ht="12" customHeight="1">
      <c r="A22" s="204"/>
      <c r="B22" s="68"/>
      <c r="C22" s="139"/>
      <c r="D22" s="139"/>
      <c r="E22" s="139"/>
      <c r="F22" s="139"/>
      <c r="G22" s="232"/>
      <c r="H22" s="232"/>
      <c r="I22" s="232"/>
      <c r="J22" s="232"/>
    </row>
    <row r="23" spans="1:10" ht="15.75" customHeight="1">
      <c r="A23" s="217" t="s">
        <v>631</v>
      </c>
      <c r="B23" s="68"/>
      <c r="C23" s="139"/>
      <c r="D23" s="139"/>
      <c r="E23" s="139"/>
      <c r="F23" s="139"/>
      <c r="G23" s="232"/>
      <c r="H23" s="232"/>
      <c r="I23" s="232"/>
      <c r="J23" s="232"/>
    </row>
    <row r="24" spans="1:10" ht="15.75" customHeight="1">
      <c r="A24" s="68" t="s">
        <v>632</v>
      </c>
      <c r="B24" s="139"/>
      <c r="C24" s="139"/>
      <c r="D24" s="139"/>
      <c r="E24" s="139"/>
      <c r="F24" s="139"/>
      <c r="G24" s="232"/>
      <c r="H24" s="232">
        <v>3240</v>
      </c>
      <c r="I24" s="232">
        <v>107</v>
      </c>
      <c r="J24" s="232">
        <f>SUM(G24:I24)</f>
        <v>3347</v>
      </c>
    </row>
    <row r="25" spans="1:10" ht="21" customHeight="1" thickBot="1">
      <c r="A25" s="386" t="s">
        <v>388</v>
      </c>
      <c r="B25" s="386"/>
      <c r="C25" s="638"/>
      <c r="D25" s="638"/>
      <c r="E25" s="638"/>
      <c r="F25" s="638"/>
      <c r="G25" s="646"/>
      <c r="H25" s="646">
        <f>H24+H21</f>
        <v>3293</v>
      </c>
      <c r="I25" s="646">
        <f>I24+I21</f>
        <v>137</v>
      </c>
      <c r="J25" s="646">
        <f>J24+J21</f>
        <v>3430</v>
      </c>
    </row>
    <row r="26" spans="1:10" ht="15">
      <c r="A26" s="139"/>
      <c r="B26" s="139"/>
      <c r="C26" s="139"/>
      <c r="D26" s="139"/>
      <c r="E26" s="139"/>
      <c r="F26" s="139"/>
      <c r="G26" s="139"/>
      <c r="H26" s="139"/>
      <c r="I26" s="139"/>
      <c r="J26" s="139"/>
    </row>
    <row r="27" spans="1:12" ht="17.25">
      <c r="A27" s="166"/>
      <c r="B27" s="68"/>
      <c r="C27" s="68"/>
      <c r="D27" s="866" t="s">
        <v>143</v>
      </c>
      <c r="E27" s="866"/>
      <c r="F27" s="866"/>
      <c r="G27" s="866"/>
      <c r="H27" s="866"/>
      <c r="I27" s="866"/>
      <c r="J27" s="68"/>
      <c r="K27" s="8"/>
      <c r="L27" s="15"/>
    </row>
    <row r="28" spans="1:12" ht="18" customHeight="1">
      <c r="A28" s="166" t="s">
        <v>662</v>
      </c>
      <c r="B28" s="68"/>
      <c r="C28" s="68"/>
      <c r="D28" s="868" t="s">
        <v>495</v>
      </c>
      <c r="E28" s="868"/>
      <c r="F28" s="868"/>
      <c r="G28" s="868"/>
      <c r="H28" s="868"/>
      <c r="I28" s="868"/>
      <c r="J28" s="247"/>
      <c r="K28" s="8"/>
      <c r="L28" s="15"/>
    </row>
    <row r="29" spans="1:10" ht="103.5" customHeight="1">
      <c r="A29" s="138"/>
      <c r="B29" s="138"/>
      <c r="C29" s="138"/>
      <c r="D29" s="220" t="s">
        <v>237</v>
      </c>
      <c r="E29" s="221" t="s">
        <v>502</v>
      </c>
      <c r="F29" s="382" t="s">
        <v>503</v>
      </c>
      <c r="G29" s="382" t="s">
        <v>504</v>
      </c>
      <c r="H29" s="221" t="s">
        <v>228</v>
      </c>
      <c r="I29" s="220" t="s">
        <v>234</v>
      </c>
      <c r="J29" s="169" t="s">
        <v>647</v>
      </c>
    </row>
    <row r="30" spans="1:10" ht="18" customHeight="1" thickBot="1">
      <c r="A30" s="172"/>
      <c r="B30" s="172"/>
      <c r="C30" s="172"/>
      <c r="D30" s="222" t="s">
        <v>604</v>
      </c>
      <c r="E30" s="222" t="s">
        <v>604</v>
      </c>
      <c r="F30" s="222" t="s">
        <v>604</v>
      </c>
      <c r="G30" s="222" t="s">
        <v>604</v>
      </c>
      <c r="H30" s="222" t="s">
        <v>604</v>
      </c>
      <c r="I30" s="222" t="s">
        <v>604</v>
      </c>
      <c r="J30" s="647" t="s">
        <v>604</v>
      </c>
    </row>
    <row r="31" spans="1:10" ht="15">
      <c r="A31" s="223" t="s">
        <v>779</v>
      </c>
      <c r="B31" s="138"/>
      <c r="C31" s="138"/>
      <c r="D31" s="138"/>
      <c r="E31" s="138"/>
      <c r="F31" s="138"/>
      <c r="G31" s="138"/>
      <c r="H31" s="138"/>
      <c r="I31" s="138"/>
      <c r="J31" s="298"/>
    </row>
    <row r="32" spans="1:10" ht="35.25" customHeight="1">
      <c r="A32" s="138" t="s">
        <v>634</v>
      </c>
      <c r="B32" s="138"/>
      <c r="C32" s="138"/>
      <c r="D32" s="404"/>
      <c r="E32" s="404"/>
      <c r="F32" s="404"/>
      <c r="G32" s="404"/>
      <c r="H32" s="404"/>
      <c r="I32" s="404"/>
      <c r="J32" s="159"/>
    </row>
    <row r="33" spans="1:10" ht="15" customHeight="1">
      <c r="A33" s="271" t="s">
        <v>390</v>
      </c>
      <c r="B33" s="139"/>
      <c r="C33" s="139"/>
      <c r="D33" s="404"/>
      <c r="E33" s="404">
        <v>784</v>
      </c>
      <c r="F33" s="404"/>
      <c r="G33" s="404"/>
      <c r="H33" s="404"/>
      <c r="I33" s="404">
        <f>SUM(E33:H33)</f>
        <v>784</v>
      </c>
      <c r="J33" s="159">
        <f>I33+D33</f>
        <v>784</v>
      </c>
    </row>
    <row r="34" spans="1:10" ht="15.75" customHeight="1">
      <c r="A34" s="271" t="s">
        <v>391</v>
      </c>
      <c r="B34" s="139"/>
      <c r="C34" s="139"/>
      <c r="D34" s="404">
        <v>1367</v>
      </c>
      <c r="E34" s="139"/>
      <c r="F34" s="404"/>
      <c r="G34" s="404">
        <v>94</v>
      </c>
      <c r="H34" s="404"/>
      <c r="I34" s="404">
        <f>SUM(E34:H34)</f>
        <v>94</v>
      </c>
      <c r="J34" s="159">
        <f>I34+D34</f>
        <v>1461</v>
      </c>
    </row>
    <row r="35" spans="1:10" ht="21" customHeight="1">
      <c r="A35" s="138" t="s">
        <v>660</v>
      </c>
      <c r="B35" s="138"/>
      <c r="C35" s="138"/>
      <c r="D35" s="404"/>
      <c r="E35" s="404">
        <v>1963</v>
      </c>
      <c r="F35" s="404"/>
      <c r="G35" s="404">
        <v>35</v>
      </c>
      <c r="H35" s="404">
        <v>162388</v>
      </c>
      <c r="I35" s="404">
        <f>SUM(E35:H35)</f>
        <v>164386</v>
      </c>
      <c r="J35" s="159">
        <f>I35+D35</f>
        <v>164386</v>
      </c>
    </row>
    <row r="36" spans="1:10" ht="39" customHeight="1">
      <c r="A36" s="776" t="s">
        <v>496</v>
      </c>
      <c r="B36" s="776"/>
      <c r="C36" s="776"/>
      <c r="D36" s="404">
        <v>129468</v>
      </c>
      <c r="E36" s="404"/>
      <c r="F36" s="404"/>
      <c r="G36" s="404"/>
      <c r="H36" s="404">
        <v>-129468</v>
      </c>
      <c r="I36" s="404">
        <f>SUM(E36:H36)</f>
        <v>-129468</v>
      </c>
      <c r="J36" s="159">
        <f>I36+D36</f>
        <v>0</v>
      </c>
    </row>
    <row r="37" spans="1:10" ht="21" customHeight="1">
      <c r="A37" s="138" t="s">
        <v>254</v>
      </c>
      <c r="B37" s="138"/>
      <c r="C37" s="138"/>
      <c r="D37" s="404">
        <v>43741</v>
      </c>
      <c r="E37" s="404">
        <v>1477</v>
      </c>
      <c r="F37" s="404">
        <v>102</v>
      </c>
      <c r="G37" s="404">
        <v>50</v>
      </c>
      <c r="H37" s="404">
        <v>-31995</v>
      </c>
      <c r="I37" s="404">
        <f>SUM(E37:H37)</f>
        <v>-30366</v>
      </c>
      <c r="J37" s="159">
        <f>I37+D37</f>
        <v>13375</v>
      </c>
    </row>
    <row r="38" spans="1:10" ht="30" customHeight="1" thickBot="1">
      <c r="A38" s="226" t="s">
        <v>410</v>
      </c>
      <c r="B38" s="198"/>
      <c r="C38" s="198"/>
      <c r="D38" s="428">
        <f aca="true" t="shared" si="0" ref="D38:I38">SUM(D33:D37)</f>
        <v>174576</v>
      </c>
      <c r="E38" s="428">
        <f t="shared" si="0"/>
        <v>4224</v>
      </c>
      <c r="F38" s="428">
        <f t="shared" si="0"/>
        <v>102</v>
      </c>
      <c r="G38" s="428">
        <f t="shared" si="0"/>
        <v>179</v>
      </c>
      <c r="H38" s="428">
        <f t="shared" si="0"/>
        <v>925</v>
      </c>
      <c r="I38" s="428">
        <f t="shared" si="0"/>
        <v>5430</v>
      </c>
      <c r="J38" s="648">
        <f>D38+I38</f>
        <v>180006</v>
      </c>
    </row>
    <row r="39" spans="1:10" ht="15">
      <c r="A39" s="227"/>
      <c r="B39" s="188"/>
      <c r="C39" s="188"/>
      <c r="D39" s="429"/>
      <c r="E39" s="429"/>
      <c r="F39" s="429"/>
      <c r="G39" s="429"/>
      <c r="H39" s="429"/>
      <c r="I39" s="429"/>
      <c r="J39" s="649"/>
    </row>
    <row r="40" spans="1:10" ht="15">
      <c r="A40" s="223" t="s">
        <v>411</v>
      </c>
      <c r="B40" s="138"/>
      <c r="C40" s="138"/>
      <c r="D40" s="404"/>
      <c r="E40" s="404"/>
      <c r="F40" s="404"/>
      <c r="G40" s="404"/>
      <c r="H40" s="404"/>
      <c r="I40" s="404"/>
      <c r="J40" s="159"/>
    </row>
    <row r="41" spans="1:10" ht="21" customHeight="1">
      <c r="A41" s="175" t="s">
        <v>772</v>
      </c>
      <c r="B41" s="138"/>
      <c r="C41" s="138"/>
      <c r="D41" s="404"/>
      <c r="E41" s="404"/>
      <c r="F41" s="404"/>
      <c r="G41" s="404"/>
      <c r="H41" s="404"/>
      <c r="I41" s="404"/>
      <c r="J41" s="159"/>
    </row>
    <row r="42" spans="1:10" ht="21" customHeight="1">
      <c r="A42" s="138" t="s">
        <v>257</v>
      </c>
      <c r="B42" s="139"/>
      <c r="C42" s="138"/>
      <c r="D42" s="404">
        <v>4281</v>
      </c>
      <c r="E42" s="404">
        <v>-30</v>
      </c>
      <c r="F42" s="404">
        <v>-117</v>
      </c>
      <c r="G42" s="404">
        <v>355</v>
      </c>
      <c r="H42" s="404"/>
      <c r="I42" s="404">
        <f>SUM(E42:H42)</f>
        <v>208</v>
      </c>
      <c r="J42" s="159">
        <f>I42+D42</f>
        <v>4489</v>
      </c>
    </row>
    <row r="43" spans="1:10" ht="21" customHeight="1">
      <c r="A43" s="138" t="s">
        <v>111</v>
      </c>
      <c r="B43" s="139"/>
      <c r="C43" s="138"/>
      <c r="D43" s="404">
        <v>71</v>
      </c>
      <c r="E43" s="404">
        <v>68</v>
      </c>
      <c r="F43" s="404"/>
      <c r="G43" s="404">
        <v>-2</v>
      </c>
      <c r="H43" s="404"/>
      <c r="I43" s="404">
        <f>SUM(E43:H43)</f>
        <v>66</v>
      </c>
      <c r="J43" s="159">
        <f>I43+D43</f>
        <v>137</v>
      </c>
    </row>
    <row r="44" spans="1:10" ht="27" customHeight="1">
      <c r="A44" s="178" t="s">
        <v>414</v>
      </c>
      <c r="B44" s="241"/>
      <c r="C44" s="178"/>
      <c r="D44" s="430">
        <f>SUM(D42:D43)</f>
        <v>4352</v>
      </c>
      <c r="E44" s="430">
        <f>SUM(E42:E43)</f>
        <v>38</v>
      </c>
      <c r="F44" s="430">
        <f>SUM(F42:F43)</f>
        <v>-117</v>
      </c>
      <c r="G44" s="430">
        <f>SUM(G42:G43)</f>
        <v>353</v>
      </c>
      <c r="H44" s="430"/>
      <c r="I44" s="430">
        <f>SUM(I42:I43)</f>
        <v>274</v>
      </c>
      <c r="J44" s="650">
        <f>I44+D44</f>
        <v>4626</v>
      </c>
    </row>
    <row r="45" spans="1:13" ht="17.25">
      <c r="A45" s="175" t="s">
        <v>415</v>
      </c>
      <c r="B45" s="138"/>
      <c r="C45" s="138"/>
      <c r="D45" s="404"/>
      <c r="E45" s="404"/>
      <c r="F45" s="404"/>
      <c r="G45" s="404"/>
      <c r="H45" s="404"/>
      <c r="I45" s="404"/>
      <c r="J45" s="159"/>
      <c r="K45" s="58"/>
      <c r="L45" s="58"/>
      <c r="M45" s="58"/>
    </row>
    <row r="46" spans="1:13" ht="21" customHeight="1">
      <c r="A46" s="138" t="s">
        <v>459</v>
      </c>
      <c r="B46" s="68"/>
      <c r="C46" s="138"/>
      <c r="D46" s="404"/>
      <c r="E46" s="404"/>
      <c r="F46" s="404"/>
      <c r="G46" s="404"/>
      <c r="H46" s="404">
        <v>6607</v>
      </c>
      <c r="I46" s="404">
        <f>SUM(E46:H46)</f>
        <v>6607</v>
      </c>
      <c r="J46" s="159">
        <f>I46+D46</f>
        <v>6607</v>
      </c>
      <c r="K46" s="58"/>
      <c r="L46" s="58"/>
      <c r="M46" s="58"/>
    </row>
    <row r="47" spans="1:13" ht="21" customHeight="1">
      <c r="A47" s="188" t="s">
        <v>460</v>
      </c>
      <c r="B47" s="68"/>
      <c r="C47" s="138"/>
      <c r="D47" s="377">
        <v>11216</v>
      </c>
      <c r="E47" s="377"/>
      <c r="F47" s="377"/>
      <c r="G47" s="377"/>
      <c r="H47" s="377">
        <v>-11216</v>
      </c>
      <c r="I47" s="377">
        <f>SUM(E47:H47)</f>
        <v>-11216</v>
      </c>
      <c r="J47" s="376">
        <f>I47+D47</f>
        <v>0</v>
      </c>
      <c r="K47" s="58"/>
      <c r="L47" s="58"/>
      <c r="M47" s="58"/>
    </row>
    <row r="48" spans="1:13" ht="32.25" customHeight="1">
      <c r="A48" s="870" t="s">
        <v>114</v>
      </c>
      <c r="B48" s="870"/>
      <c r="C48" s="870"/>
      <c r="D48" s="377"/>
      <c r="E48" s="377"/>
      <c r="F48" s="377"/>
      <c r="G48" s="377"/>
      <c r="H48" s="377"/>
      <c r="I48" s="377"/>
      <c r="J48" s="376"/>
      <c r="K48" s="58"/>
      <c r="L48" s="58"/>
      <c r="M48" s="58"/>
    </row>
    <row r="49" spans="1:13" ht="21" customHeight="1">
      <c r="A49" s="138"/>
      <c r="B49" s="138" t="s">
        <v>470</v>
      </c>
      <c r="C49" s="138"/>
      <c r="D49" s="377">
        <v>129101</v>
      </c>
      <c r="E49" s="377"/>
      <c r="F49" s="377">
        <v>-125</v>
      </c>
      <c r="G49" s="377">
        <v>8</v>
      </c>
      <c r="H49" s="377">
        <v>78</v>
      </c>
      <c r="I49" s="377">
        <f>SUM(E49:H49)</f>
        <v>-39</v>
      </c>
      <c r="J49" s="376">
        <f>I49+D49</f>
        <v>129062</v>
      </c>
      <c r="K49" s="58"/>
      <c r="L49" s="58"/>
      <c r="M49" s="58"/>
    </row>
    <row r="50" spans="1:13" ht="21" customHeight="1">
      <c r="A50" s="516"/>
      <c r="B50" s="516" t="s">
        <v>394</v>
      </c>
      <c r="C50" s="523"/>
      <c r="D50" s="377">
        <v>16686</v>
      </c>
      <c r="E50" s="377">
        <v>-31</v>
      </c>
      <c r="F50" s="377">
        <v>-472</v>
      </c>
      <c r="G50" s="377">
        <v>-34</v>
      </c>
      <c r="H50" s="377"/>
      <c r="I50" s="377">
        <f>SUM(E50:H50)</f>
        <v>-537</v>
      </c>
      <c r="J50" s="376">
        <f>I50+D50</f>
        <v>16149</v>
      </c>
      <c r="K50" s="58"/>
      <c r="L50" s="58"/>
      <c r="M50" s="58"/>
    </row>
    <row r="51" spans="1:13" ht="21" customHeight="1">
      <c r="A51" s="138" t="s">
        <v>309</v>
      </c>
      <c r="B51" s="138"/>
      <c r="C51" s="138"/>
      <c r="D51" s="377"/>
      <c r="E51" s="377"/>
      <c r="F51" s="377"/>
      <c r="G51" s="377"/>
      <c r="H51" s="377"/>
      <c r="I51" s="377"/>
      <c r="J51" s="376"/>
      <c r="K51" s="58"/>
      <c r="L51" s="58"/>
      <c r="M51" s="58"/>
    </row>
    <row r="52" spans="1:13" ht="21.75" customHeight="1">
      <c r="A52" s="138"/>
      <c r="B52" s="776" t="s">
        <v>310</v>
      </c>
      <c r="C52" s="830"/>
      <c r="D52" s="377"/>
      <c r="E52" s="377"/>
      <c r="F52" s="377"/>
      <c r="G52" s="377"/>
      <c r="H52" s="377">
        <v>3248</v>
      </c>
      <c r="I52" s="377">
        <f aca="true" t="shared" si="1" ref="I52:I57">SUM(E52:H52)</f>
        <v>3248</v>
      </c>
      <c r="J52" s="376">
        <f aca="true" t="shared" si="2" ref="J52:J58">I52+D52</f>
        <v>3248</v>
      </c>
      <c r="K52" s="58"/>
      <c r="L52" s="58"/>
      <c r="M52" s="58"/>
    </row>
    <row r="53" spans="1:13" ht="33" customHeight="1">
      <c r="A53" s="138"/>
      <c r="B53" s="776" t="s">
        <v>311</v>
      </c>
      <c r="C53" s="830"/>
      <c r="D53" s="377"/>
      <c r="E53" s="377">
        <v>972</v>
      </c>
      <c r="F53" s="377"/>
      <c r="G53" s="377">
        <v>9</v>
      </c>
      <c r="H53" s="377">
        <v>5440</v>
      </c>
      <c r="I53" s="377">
        <f t="shared" si="1"/>
        <v>6421</v>
      </c>
      <c r="J53" s="376">
        <f t="shared" si="2"/>
        <v>6421</v>
      </c>
      <c r="K53" s="58"/>
      <c r="L53" s="58"/>
      <c r="M53" s="58"/>
    </row>
    <row r="54" spans="1:10" ht="18" customHeight="1">
      <c r="A54" s="516"/>
      <c r="B54" s="518" t="s">
        <v>395</v>
      </c>
      <c r="C54" s="531"/>
      <c r="D54" s="377"/>
      <c r="E54" s="377">
        <v>1888</v>
      </c>
      <c r="F54" s="377"/>
      <c r="G54" s="377">
        <v>105</v>
      </c>
      <c r="H54" s="377">
        <v>144</v>
      </c>
      <c r="I54" s="377">
        <f t="shared" si="1"/>
        <v>2137</v>
      </c>
      <c r="J54" s="376">
        <f t="shared" si="2"/>
        <v>2137</v>
      </c>
    </row>
    <row r="55" spans="1:10" ht="39" customHeight="1">
      <c r="A55" s="869" t="s">
        <v>308</v>
      </c>
      <c r="B55" s="777"/>
      <c r="C55" s="777"/>
      <c r="D55" s="377">
        <v>4673</v>
      </c>
      <c r="E55" s="377"/>
      <c r="F55" s="377"/>
      <c r="G55" s="377"/>
      <c r="H55" s="377">
        <v>-4673</v>
      </c>
      <c r="I55" s="377">
        <f t="shared" si="1"/>
        <v>-4673</v>
      </c>
      <c r="J55" s="376">
        <f t="shared" si="2"/>
        <v>0</v>
      </c>
    </row>
    <row r="56" spans="1:10" ht="21.75" customHeight="1">
      <c r="A56" s="842" t="s">
        <v>661</v>
      </c>
      <c r="B56" s="842"/>
      <c r="C56" s="516"/>
      <c r="D56" s="377">
        <v>253</v>
      </c>
      <c r="E56" s="377"/>
      <c r="F56" s="377"/>
      <c r="G56" s="377">
        <v>-253</v>
      </c>
      <c r="H56" s="377"/>
      <c r="I56" s="377">
        <f t="shared" si="1"/>
        <v>-253</v>
      </c>
      <c r="J56" s="376">
        <f t="shared" si="2"/>
        <v>0</v>
      </c>
    </row>
    <row r="57" spans="1:10" ht="21" customHeight="1">
      <c r="A57" s="68" t="s">
        <v>418</v>
      </c>
      <c r="B57" s="68"/>
      <c r="C57" s="138"/>
      <c r="D57" s="377">
        <v>8295</v>
      </c>
      <c r="E57" s="377">
        <v>1357</v>
      </c>
      <c r="F57" s="377">
        <v>816</v>
      </c>
      <c r="G57" s="377">
        <v>-9</v>
      </c>
      <c r="H57" s="377">
        <v>1297</v>
      </c>
      <c r="I57" s="377">
        <f t="shared" si="1"/>
        <v>3461</v>
      </c>
      <c r="J57" s="376">
        <f t="shared" si="2"/>
        <v>11756</v>
      </c>
    </row>
    <row r="58" spans="1:10" ht="18" customHeight="1">
      <c r="A58" s="274" t="s">
        <v>423</v>
      </c>
      <c r="B58" s="524"/>
      <c r="C58" s="524"/>
      <c r="D58" s="651">
        <f aca="true" t="shared" si="3" ref="D58:I58">SUM(D46:D57)</f>
        <v>170224</v>
      </c>
      <c r="E58" s="651">
        <f t="shared" si="3"/>
        <v>4186</v>
      </c>
      <c r="F58" s="651">
        <f t="shared" si="3"/>
        <v>219</v>
      </c>
      <c r="G58" s="651">
        <f t="shared" si="3"/>
        <v>-174</v>
      </c>
      <c r="H58" s="651">
        <f t="shared" si="3"/>
        <v>925</v>
      </c>
      <c r="I58" s="651">
        <f t="shared" si="3"/>
        <v>5156</v>
      </c>
      <c r="J58" s="652">
        <f t="shared" si="2"/>
        <v>175380</v>
      </c>
    </row>
    <row r="59" spans="1:10" ht="15">
      <c r="A59" s="138"/>
      <c r="B59" s="138"/>
      <c r="C59" s="138"/>
      <c r="D59" s="377"/>
      <c r="E59" s="377"/>
      <c r="F59" s="377"/>
      <c r="G59" s="377"/>
      <c r="H59" s="377"/>
      <c r="I59" s="377"/>
      <c r="J59" s="376"/>
    </row>
    <row r="60" spans="1:10" ht="15.75" thickBot="1">
      <c r="A60" s="277" t="s">
        <v>252</v>
      </c>
      <c r="B60" s="525"/>
      <c r="C60" s="525"/>
      <c r="D60" s="653">
        <f aca="true" t="shared" si="4" ref="D60:I60">D58+D44</f>
        <v>174576</v>
      </c>
      <c r="E60" s="653">
        <f t="shared" si="4"/>
        <v>4224</v>
      </c>
      <c r="F60" s="653">
        <f t="shared" si="4"/>
        <v>102</v>
      </c>
      <c r="G60" s="653">
        <f t="shared" si="4"/>
        <v>179</v>
      </c>
      <c r="H60" s="653">
        <f t="shared" si="4"/>
        <v>925</v>
      </c>
      <c r="I60" s="653">
        <f t="shared" si="4"/>
        <v>5430</v>
      </c>
      <c r="J60" s="654">
        <f>I60+D60</f>
        <v>180006</v>
      </c>
    </row>
    <row r="61" spans="1:10" ht="15">
      <c r="A61" s="138"/>
      <c r="B61" s="138"/>
      <c r="C61" s="138"/>
      <c r="D61" s="138"/>
      <c r="E61" s="138"/>
      <c r="F61" s="138"/>
      <c r="G61" s="138"/>
      <c r="H61" s="138"/>
      <c r="I61" s="68"/>
      <c r="J61" s="298"/>
    </row>
    <row r="62" spans="1:10" ht="15">
      <c r="A62" s="217" t="s">
        <v>663</v>
      </c>
      <c r="B62" s="516"/>
      <c r="C62" s="516"/>
      <c r="D62" s="516"/>
      <c r="E62" s="516"/>
      <c r="F62" s="516"/>
      <c r="G62" s="531"/>
      <c r="H62" s="531"/>
      <c r="I62" s="139"/>
      <c r="J62" s="139"/>
    </row>
    <row r="63" spans="1:10" ht="22.5" customHeight="1">
      <c r="A63" s="752" t="s">
        <v>71</v>
      </c>
      <c r="B63" s="752" t="s">
        <v>664</v>
      </c>
      <c r="C63" s="516"/>
      <c r="D63" s="516"/>
      <c r="E63" s="516"/>
      <c r="F63" s="516"/>
      <c r="G63" s="531"/>
      <c r="H63" s="531"/>
      <c r="I63" s="139"/>
      <c r="J63" s="139"/>
    </row>
    <row r="64" spans="1:10" ht="91.5" customHeight="1">
      <c r="A64" s="750"/>
      <c r="B64" s="867" t="s">
        <v>115</v>
      </c>
      <c r="C64" s="867"/>
      <c r="D64" s="867"/>
      <c r="E64" s="867"/>
      <c r="F64" s="867"/>
      <c r="G64" s="867"/>
      <c r="H64" s="867"/>
      <c r="I64" s="867"/>
      <c r="J64" s="867"/>
    </row>
    <row r="65" spans="1:10" ht="15">
      <c r="A65" s="206"/>
      <c r="B65" s="516"/>
      <c r="C65" s="516"/>
      <c r="D65" s="516"/>
      <c r="E65" s="516"/>
      <c r="F65" s="516"/>
      <c r="G65" s="531"/>
      <c r="H65" s="531"/>
      <c r="I65" s="531"/>
      <c r="J65" s="531"/>
    </row>
    <row r="66" spans="1:10" ht="15">
      <c r="A66" s="206" t="s">
        <v>72</v>
      </c>
      <c r="B66" s="516" t="s">
        <v>610</v>
      </c>
      <c r="C66" s="516"/>
      <c r="D66" s="516"/>
      <c r="E66" s="516"/>
      <c r="F66" s="516"/>
      <c r="G66" s="531"/>
      <c r="H66" s="531"/>
      <c r="I66" s="531"/>
      <c r="J66" s="531"/>
    </row>
    <row r="67" spans="1:10" s="751" customFormat="1" ht="54" customHeight="1">
      <c r="A67" s="750"/>
      <c r="B67" s="867" t="s">
        <v>487</v>
      </c>
      <c r="C67" s="867"/>
      <c r="D67" s="867"/>
      <c r="E67" s="867"/>
      <c r="F67" s="867"/>
      <c r="G67" s="867"/>
      <c r="H67" s="867"/>
      <c r="I67" s="867"/>
      <c r="J67" s="867"/>
    </row>
    <row r="68" spans="1:10" ht="15">
      <c r="A68" s="206"/>
      <c r="B68" s="516"/>
      <c r="C68" s="516"/>
      <c r="D68" s="516"/>
      <c r="E68" s="516"/>
      <c r="F68" s="516"/>
      <c r="G68" s="531"/>
      <c r="H68" s="531"/>
      <c r="I68" s="531"/>
      <c r="J68" s="531"/>
    </row>
    <row r="69" spans="1:10" ht="15">
      <c r="A69" s="206" t="s">
        <v>73</v>
      </c>
      <c r="B69" s="516" t="s">
        <v>255</v>
      </c>
      <c r="C69" s="516"/>
      <c r="D69" s="516"/>
      <c r="E69" s="516"/>
      <c r="F69" s="516"/>
      <c r="G69" s="531"/>
      <c r="H69" s="531"/>
      <c r="I69" s="531"/>
      <c r="J69" s="531"/>
    </row>
    <row r="70" spans="1:10" ht="54.75" customHeight="1">
      <c r="A70" s="206"/>
      <c r="B70" s="867" t="s">
        <v>116</v>
      </c>
      <c r="C70" s="867"/>
      <c r="D70" s="867"/>
      <c r="E70" s="867"/>
      <c r="F70" s="867"/>
      <c r="G70" s="867"/>
      <c r="H70" s="867"/>
      <c r="I70" s="867"/>
      <c r="J70" s="867"/>
    </row>
  </sheetData>
  <mergeCells count="12">
    <mergeCell ref="B70:J70"/>
    <mergeCell ref="D28:I28"/>
    <mergeCell ref="A56:B56"/>
    <mergeCell ref="B52:C52"/>
    <mergeCell ref="B53:C53"/>
    <mergeCell ref="A55:C55"/>
    <mergeCell ref="A36:C36"/>
    <mergeCell ref="A48:C48"/>
    <mergeCell ref="D27:I27"/>
    <mergeCell ref="A16:F16"/>
    <mergeCell ref="B64:J64"/>
    <mergeCell ref="B67:J67"/>
  </mergeCells>
  <printOptions/>
  <pageMargins left="0.3937007874015748" right="0.3937007874015748" top="0.3937007874015748" bottom="0.3937007874015748" header="0.1968503937007874" footer="0.1968503937007874"/>
  <pageSetup horizontalDpi="600" verticalDpi="600" orientation="portrait" paperSize="9" scale="56" r:id="rId1"/>
  <rowBreaks count="1" manualBreakCount="1">
    <brk id="60" max="255" man="1"/>
  </rowBreaks>
</worksheet>
</file>

<file path=xl/worksheets/sheet16.xml><?xml version="1.0" encoding="utf-8"?>
<worksheet xmlns="http://schemas.openxmlformats.org/spreadsheetml/2006/main" xmlns:r="http://schemas.openxmlformats.org/officeDocument/2006/relationships">
  <sheetPr codeName="Sheet3111111"/>
  <dimension ref="A1:M70"/>
  <sheetViews>
    <sheetView showGridLines="0" view="pageBreakPreview" zoomScale="75" zoomScaleNormal="75" zoomScaleSheetLayoutView="75" workbookViewId="0" topLeftCell="A49">
      <selection activeCell="A36" sqref="A36"/>
    </sheetView>
  </sheetViews>
  <sheetFormatPr defaultColWidth="9.00390625" defaultRowHeight="25.5" customHeight="1"/>
  <cols>
    <col min="1" max="1" width="6.00390625" style="43" customWidth="1"/>
    <col min="2" max="2" width="42.125" style="43" customWidth="1"/>
    <col min="3" max="3" width="10.00390625" style="43" customWidth="1"/>
    <col min="4" max="4" width="13.75390625" style="43" customWidth="1"/>
    <col min="5" max="5" width="13.50390625" style="43" customWidth="1"/>
    <col min="6" max="6" width="11.75390625" style="43" customWidth="1"/>
    <col min="7" max="7" width="13.875" style="43" customWidth="1"/>
    <col min="8" max="8" width="13.50390625" style="43" customWidth="1"/>
    <col min="9" max="9" width="1.875" style="43" customWidth="1"/>
    <col min="10" max="10" width="8.75390625" style="43" customWidth="1"/>
    <col min="11" max="11" width="1.75390625" style="53" customWidth="1"/>
    <col min="12" max="12" width="13.75390625" style="8" customWidth="1"/>
    <col min="13" max="16384" width="9.75390625" style="8" customWidth="1"/>
  </cols>
  <sheetData>
    <row r="1" spans="1:6" s="2" customFormat="1" ht="25.5" customHeight="1">
      <c r="A1" s="128" t="s">
        <v>286</v>
      </c>
      <c r="F1" s="45"/>
    </row>
    <row r="2" spans="1:6" s="2" customFormat="1" ht="17.25" customHeight="1">
      <c r="A2" s="8"/>
      <c r="F2" s="45"/>
    </row>
    <row r="3" spans="1:12" ht="21" customHeight="1">
      <c r="A3" s="17" t="s">
        <v>287</v>
      </c>
      <c r="B3" s="8"/>
      <c r="C3" s="8"/>
      <c r="D3" s="8"/>
      <c r="E3" s="8"/>
      <c r="F3" s="8"/>
      <c r="G3" s="8"/>
      <c r="H3" s="8"/>
      <c r="L3" s="12"/>
    </row>
    <row r="4" spans="1:12" ht="23.25" customHeight="1">
      <c r="A4" s="127"/>
      <c r="B4" s="126"/>
      <c r="C4" s="8"/>
      <c r="D4" s="8"/>
      <c r="E4" s="8"/>
      <c r="F4" s="8"/>
      <c r="G4" s="68"/>
      <c r="H4" s="68"/>
      <c r="L4" s="12"/>
    </row>
    <row r="5" spans="1:12" ht="25.5" customHeight="1">
      <c r="A5" s="55" t="s">
        <v>187</v>
      </c>
      <c r="K5" s="43"/>
      <c r="L5" s="43"/>
    </row>
    <row r="6" spans="1:12" ht="21" customHeight="1">
      <c r="A6" s="138"/>
      <c r="B6" s="138"/>
      <c r="C6" s="138"/>
      <c r="D6" s="138"/>
      <c r="E6" s="138"/>
      <c r="F6" s="138"/>
      <c r="G6" s="138"/>
      <c r="H6" s="138"/>
      <c r="K6" s="43"/>
      <c r="L6" s="43"/>
    </row>
    <row r="7" spans="1:12" ht="25.5" customHeight="1">
      <c r="A7" s="166" t="s">
        <v>7</v>
      </c>
      <c r="B7" s="166" t="s">
        <v>797</v>
      </c>
      <c r="C7" s="68"/>
      <c r="D7" s="138"/>
      <c r="E7" s="138"/>
      <c r="F7" s="138"/>
      <c r="G7" s="138"/>
      <c r="H7" s="138"/>
      <c r="I7" s="138"/>
      <c r="J7" s="138"/>
      <c r="K7" s="138"/>
      <c r="L7" s="138"/>
    </row>
    <row r="8" spans="1:12" ht="25.5" customHeight="1">
      <c r="A8" s="68"/>
      <c r="B8" s="68"/>
      <c r="D8" s="719"/>
      <c r="E8" s="719"/>
      <c r="F8" s="719"/>
      <c r="G8" s="719"/>
      <c r="H8" s="719"/>
      <c r="I8" s="719"/>
      <c r="K8" s="719"/>
      <c r="L8" s="719"/>
    </row>
    <row r="9" spans="1:12" ht="18.75" customHeight="1">
      <c r="A9" s="68"/>
      <c r="B9" s="68"/>
      <c r="C9" s="68"/>
      <c r="D9" s="745" t="s">
        <v>798</v>
      </c>
      <c r="E9" s="719"/>
      <c r="F9" s="719"/>
      <c r="G9" s="719"/>
      <c r="H9" s="719"/>
      <c r="I9" s="719"/>
      <c r="K9" s="719"/>
      <c r="L9" s="719"/>
    </row>
    <row r="10" spans="1:12" ht="88.5" customHeight="1">
      <c r="A10" s="138"/>
      <c r="B10" s="138"/>
      <c r="C10" s="138"/>
      <c r="D10" s="220" t="s">
        <v>800</v>
      </c>
      <c r="E10" s="221" t="s">
        <v>194</v>
      </c>
      <c r="F10" s="221" t="s">
        <v>799</v>
      </c>
      <c r="G10" s="221" t="s">
        <v>756</v>
      </c>
      <c r="H10" s="221" t="s">
        <v>0</v>
      </c>
      <c r="I10" s="68"/>
      <c r="J10" s="220" t="s">
        <v>212</v>
      </c>
      <c r="K10" s="68"/>
      <c r="L10" s="169" t="s">
        <v>213</v>
      </c>
    </row>
    <row r="11" spans="1:12" ht="17.25" customHeight="1" thickBot="1">
      <c r="A11" s="172"/>
      <c r="B11" s="172"/>
      <c r="C11" s="172"/>
      <c r="D11" s="222" t="s">
        <v>604</v>
      </c>
      <c r="E11" s="222" t="s">
        <v>604</v>
      </c>
      <c r="F11" s="222" t="s">
        <v>604</v>
      </c>
      <c r="G11" s="222" t="s">
        <v>604</v>
      </c>
      <c r="H11" s="222" t="s">
        <v>604</v>
      </c>
      <c r="I11" s="222"/>
      <c r="J11" s="222" t="s">
        <v>604</v>
      </c>
      <c r="K11" s="222"/>
      <c r="L11" s="647" t="s">
        <v>604</v>
      </c>
    </row>
    <row r="12" spans="1:12" ht="23.25" customHeight="1">
      <c r="A12" s="223" t="s">
        <v>779</v>
      </c>
      <c r="B12" s="138"/>
      <c r="C12" s="138"/>
      <c r="D12" s="138"/>
      <c r="E12" s="138"/>
      <c r="F12" s="138"/>
      <c r="G12" s="138"/>
      <c r="H12" s="138"/>
      <c r="I12" s="138"/>
      <c r="J12" s="138"/>
      <c r="K12" s="137"/>
      <c r="L12" s="68"/>
    </row>
    <row r="13" spans="1:12" ht="21" customHeight="1">
      <c r="A13" s="138" t="s">
        <v>117</v>
      </c>
      <c r="B13" s="138"/>
      <c r="C13" s="138"/>
      <c r="D13" s="138"/>
      <c r="E13" s="224"/>
      <c r="F13" s="224"/>
      <c r="G13" s="224"/>
      <c r="H13" s="224"/>
      <c r="I13" s="138"/>
      <c r="J13" s="138"/>
      <c r="K13" s="68"/>
      <c r="L13" s="138"/>
    </row>
    <row r="14" spans="1:13" ht="18.75" customHeight="1">
      <c r="A14" s="138"/>
      <c r="B14" s="138" t="s">
        <v>390</v>
      </c>
      <c r="C14" s="68"/>
      <c r="D14" s="225">
        <v>784</v>
      </c>
      <c r="E14" s="225"/>
      <c r="F14" s="225"/>
      <c r="G14" s="225"/>
      <c r="H14" s="225"/>
      <c r="I14" s="225"/>
      <c r="J14" s="225"/>
      <c r="K14" s="68"/>
      <c r="L14" s="256">
        <f>J14+D14</f>
        <v>784</v>
      </c>
      <c r="M14" s="11"/>
    </row>
    <row r="15" spans="1:13" ht="18.75" customHeight="1">
      <c r="A15" s="138"/>
      <c r="B15" s="138" t="s">
        <v>391</v>
      </c>
      <c r="C15" s="68"/>
      <c r="D15" s="225">
        <v>1461</v>
      </c>
      <c r="E15" s="225"/>
      <c r="F15" s="225"/>
      <c r="G15" s="225"/>
      <c r="H15" s="225"/>
      <c r="I15" s="225"/>
      <c r="J15" s="225"/>
      <c r="K15" s="68"/>
      <c r="L15" s="256">
        <f>J15+D15</f>
        <v>1461</v>
      </c>
      <c r="M15" s="11"/>
    </row>
    <row r="16" spans="1:12" ht="11.25" customHeight="1">
      <c r="A16" s="223"/>
      <c r="B16" s="138"/>
      <c r="C16" s="138"/>
      <c r="D16" s="225"/>
      <c r="E16" s="225"/>
      <c r="F16" s="225"/>
      <c r="G16" s="225"/>
      <c r="H16" s="225"/>
      <c r="I16" s="225"/>
      <c r="J16" s="225"/>
      <c r="K16" s="137"/>
      <c r="L16" s="256"/>
    </row>
    <row r="17" spans="1:12" ht="21" customHeight="1">
      <c r="A17" s="138" t="s">
        <v>118</v>
      </c>
      <c r="B17" s="138"/>
      <c r="C17" s="138"/>
      <c r="D17" s="225"/>
      <c r="E17" s="225"/>
      <c r="F17" s="225"/>
      <c r="G17" s="225"/>
      <c r="H17" s="225"/>
      <c r="I17" s="225"/>
      <c r="J17" s="225"/>
      <c r="K17" s="68"/>
      <c r="L17" s="256"/>
    </row>
    <row r="18" spans="1:12" ht="18.75" customHeight="1">
      <c r="A18" s="138"/>
      <c r="B18" s="138" t="s">
        <v>781</v>
      </c>
      <c r="C18" s="138"/>
      <c r="D18" s="225">
        <v>798</v>
      </c>
      <c r="E18" s="225">
        <v>-765</v>
      </c>
      <c r="F18" s="225"/>
      <c r="G18" s="225"/>
      <c r="H18" s="225"/>
      <c r="I18" s="225"/>
      <c r="J18" s="225">
        <f>SUM(E18:H18)</f>
        <v>-765</v>
      </c>
      <c r="K18" s="68"/>
      <c r="L18" s="256">
        <f>J18+D18</f>
        <v>33</v>
      </c>
    </row>
    <row r="19" spans="1:12" ht="18.75" customHeight="1">
      <c r="A19" s="138"/>
      <c r="B19" s="138" t="s">
        <v>274</v>
      </c>
      <c r="C19" s="138"/>
      <c r="D19" s="225">
        <v>2244</v>
      </c>
      <c r="E19" s="225">
        <v>23</v>
      </c>
      <c r="F19" s="225">
        <v>-456</v>
      </c>
      <c r="G19" s="225"/>
      <c r="H19" s="225"/>
      <c r="I19" s="225"/>
      <c r="J19" s="225">
        <f>SUM(E19:H19)</f>
        <v>-433</v>
      </c>
      <c r="K19" s="68"/>
      <c r="L19" s="256">
        <f>J19+D19</f>
        <v>1811</v>
      </c>
    </row>
    <row r="20" spans="1:12" ht="21" customHeight="1">
      <c r="A20" s="138" t="s">
        <v>392</v>
      </c>
      <c r="B20" s="138"/>
      <c r="C20" s="138"/>
      <c r="D20" s="225">
        <v>164386</v>
      </c>
      <c r="E20" s="225">
        <v>-145</v>
      </c>
      <c r="F20" s="225">
        <v>1262</v>
      </c>
      <c r="G20" s="225">
        <v>145</v>
      </c>
      <c r="H20" s="225">
        <v>68</v>
      </c>
      <c r="I20" s="225"/>
      <c r="J20" s="225">
        <f>SUM(E20:H20)</f>
        <v>1330</v>
      </c>
      <c r="K20" s="68"/>
      <c r="L20" s="256">
        <f>J20+D20</f>
        <v>165716</v>
      </c>
    </row>
    <row r="21" spans="1:12" ht="33" customHeight="1">
      <c r="A21" s="871" t="s">
        <v>42</v>
      </c>
      <c r="B21" s="872"/>
      <c r="C21" s="872"/>
      <c r="D21" s="225">
        <v>10333</v>
      </c>
      <c r="E21" s="225">
        <v>10</v>
      </c>
      <c r="F21" s="225">
        <v>66</v>
      </c>
      <c r="G21" s="225">
        <v>-92</v>
      </c>
      <c r="H21" s="225"/>
      <c r="I21" s="225"/>
      <c r="J21" s="225">
        <f>SUM(E21:H21)</f>
        <v>-16</v>
      </c>
      <c r="K21" s="68"/>
      <c r="L21" s="256">
        <f>J21+D21</f>
        <v>10317</v>
      </c>
    </row>
    <row r="22" spans="1:13" ht="23.25" customHeight="1" thickBot="1">
      <c r="A22" s="226" t="s">
        <v>410</v>
      </c>
      <c r="B22" s="198"/>
      <c r="C22" s="198"/>
      <c r="D22" s="198">
        <f>SUM(D14:D21)</f>
        <v>180006</v>
      </c>
      <c r="E22" s="214">
        <f>SUM(E14:E21)</f>
        <v>-877</v>
      </c>
      <c r="F22" s="198">
        <f>SUM(F14:F21)</f>
        <v>872</v>
      </c>
      <c r="G22" s="198">
        <f>SUM(G14:G21)</f>
        <v>53</v>
      </c>
      <c r="H22" s="198">
        <f>SUM(H14:H21)</f>
        <v>68</v>
      </c>
      <c r="I22" s="198"/>
      <c r="J22" s="198">
        <f>SUM(J14:J21)</f>
        <v>116</v>
      </c>
      <c r="K22" s="386"/>
      <c r="L22" s="387">
        <f>D22+J22</f>
        <v>180122</v>
      </c>
      <c r="M22" s="28"/>
    </row>
    <row r="23" spans="1:13" ht="11.25" customHeight="1">
      <c r="A23" s="227"/>
      <c r="B23" s="188"/>
      <c r="C23" s="188"/>
      <c r="D23" s="188"/>
      <c r="E23" s="188"/>
      <c r="F23" s="188"/>
      <c r="G23" s="188"/>
      <c r="H23" s="188"/>
      <c r="I23" s="188"/>
      <c r="J23" s="71"/>
      <c r="K23" s="71"/>
      <c r="L23" s="324"/>
      <c r="M23" s="11"/>
    </row>
    <row r="24" spans="1:13" ht="23.25" customHeight="1">
      <c r="A24" s="223" t="s">
        <v>411</v>
      </c>
      <c r="B24" s="138"/>
      <c r="C24" s="138"/>
      <c r="D24" s="138"/>
      <c r="E24" s="138"/>
      <c r="F24" s="138"/>
      <c r="G24" s="138"/>
      <c r="H24" s="138"/>
      <c r="I24" s="138"/>
      <c r="J24" s="68"/>
      <c r="K24" s="68"/>
      <c r="L24" s="298"/>
      <c r="M24" s="11"/>
    </row>
    <row r="25" spans="1:13" ht="21" customHeight="1">
      <c r="A25" s="175" t="s">
        <v>772</v>
      </c>
      <c r="B25" s="138"/>
      <c r="C25" s="138"/>
      <c r="D25" s="138"/>
      <c r="E25" s="138"/>
      <c r="F25" s="138"/>
      <c r="G25" s="138"/>
      <c r="H25" s="138"/>
      <c r="I25" s="138"/>
      <c r="J25" s="68"/>
      <c r="K25" s="68"/>
      <c r="L25" s="298"/>
      <c r="M25" s="11"/>
    </row>
    <row r="26" spans="1:13" ht="21" customHeight="1">
      <c r="A26" s="138"/>
      <c r="B26" s="138" t="s">
        <v>257</v>
      </c>
      <c r="C26" s="138"/>
      <c r="D26" s="225">
        <v>4489</v>
      </c>
      <c r="E26" s="225">
        <v>-22</v>
      </c>
      <c r="F26" s="225">
        <v>273</v>
      </c>
      <c r="G26" s="225">
        <v>-25</v>
      </c>
      <c r="H26" s="225"/>
      <c r="I26" s="225"/>
      <c r="J26" s="225">
        <f>SUM(E26:H26)</f>
        <v>226</v>
      </c>
      <c r="K26" s="68"/>
      <c r="L26" s="256">
        <f>J26+D26</f>
        <v>4715</v>
      </c>
      <c r="M26" s="11"/>
    </row>
    <row r="27" spans="1:13" ht="21" customHeight="1">
      <c r="A27" s="138"/>
      <c r="B27" s="138" t="s">
        <v>413</v>
      </c>
      <c r="C27" s="138"/>
      <c r="D27" s="225">
        <v>137</v>
      </c>
      <c r="E27" s="225"/>
      <c r="F27" s="225"/>
      <c r="G27" s="225">
        <v>-3</v>
      </c>
      <c r="H27" s="225"/>
      <c r="I27" s="225"/>
      <c r="J27" s="225">
        <f>SUM(E27:H27)</f>
        <v>-3</v>
      </c>
      <c r="K27" s="68"/>
      <c r="L27" s="256">
        <f>J27+D27</f>
        <v>134</v>
      </c>
      <c r="M27" s="11"/>
    </row>
    <row r="28" spans="1:13" ht="23.25" customHeight="1">
      <c r="A28" s="178"/>
      <c r="B28" s="178" t="s">
        <v>414</v>
      </c>
      <c r="C28" s="178"/>
      <c r="D28" s="261">
        <f>SUM(D26:D27)</f>
        <v>4626</v>
      </c>
      <c r="E28" s="261">
        <f>SUM(E26:E27)</f>
        <v>-22</v>
      </c>
      <c r="F28" s="261">
        <f>SUM(F26:F27)</f>
        <v>273</v>
      </c>
      <c r="G28" s="261">
        <f>SUM(G26:G27)</f>
        <v>-28</v>
      </c>
      <c r="H28" s="261"/>
      <c r="I28" s="261"/>
      <c r="J28" s="261">
        <f>SUM(E28:H28)</f>
        <v>223</v>
      </c>
      <c r="K28" s="260"/>
      <c r="L28" s="263">
        <f>J28+D28</f>
        <v>4849</v>
      </c>
      <c r="M28" s="11"/>
    </row>
    <row r="29" spans="1:13" ht="23.25" customHeight="1">
      <c r="A29" s="175" t="s">
        <v>415</v>
      </c>
      <c r="B29" s="138"/>
      <c r="C29" s="138"/>
      <c r="D29" s="138"/>
      <c r="E29" s="138"/>
      <c r="F29" s="138"/>
      <c r="G29" s="138"/>
      <c r="H29" s="138"/>
      <c r="I29" s="138"/>
      <c r="J29" s="68"/>
      <c r="K29" s="68"/>
      <c r="L29" s="298"/>
      <c r="M29" s="11"/>
    </row>
    <row r="30" spans="1:13" ht="21" customHeight="1">
      <c r="A30" s="138" t="s">
        <v>393</v>
      </c>
      <c r="B30" s="68"/>
      <c r="C30" s="138"/>
      <c r="D30" s="138">
        <v>6607</v>
      </c>
      <c r="E30" s="138"/>
      <c r="F30" s="138"/>
      <c r="G30" s="138">
        <v>84</v>
      </c>
      <c r="H30" s="138"/>
      <c r="I30" s="138"/>
      <c r="J30" s="381">
        <f>SUM(E30:H30)</f>
        <v>84</v>
      </c>
      <c r="K30" s="68"/>
      <c r="L30" s="256">
        <f>J30+D30</f>
        <v>6691</v>
      </c>
      <c r="M30" s="11"/>
    </row>
    <row r="31" spans="1:13" ht="21" customHeight="1">
      <c r="A31" s="138" t="s">
        <v>114</v>
      </c>
      <c r="B31" s="138"/>
      <c r="C31" s="138"/>
      <c r="D31" s="138"/>
      <c r="E31" s="138"/>
      <c r="F31" s="138"/>
      <c r="G31" s="138"/>
      <c r="H31" s="138"/>
      <c r="I31" s="138"/>
      <c r="J31" s="138"/>
      <c r="K31" s="68"/>
      <c r="L31" s="256"/>
      <c r="M31" s="11"/>
    </row>
    <row r="32" spans="1:13" ht="21" customHeight="1">
      <c r="A32" s="138"/>
      <c r="B32" s="138" t="s">
        <v>461</v>
      </c>
      <c r="C32" s="138"/>
      <c r="D32" s="138">
        <v>129062</v>
      </c>
      <c r="E32" s="381">
        <v>7020</v>
      </c>
      <c r="F32" s="381">
        <v>-51</v>
      </c>
      <c r="G32" s="138"/>
      <c r="H32" s="138"/>
      <c r="I32" s="138"/>
      <c r="J32" s="381">
        <f>SUM(E32:H32)</f>
        <v>6969</v>
      </c>
      <c r="K32" s="68"/>
      <c r="L32" s="256">
        <f>J32+D32</f>
        <v>136031</v>
      </c>
      <c r="M32" s="11"/>
    </row>
    <row r="33" spans="1:13" ht="21" customHeight="1">
      <c r="A33" s="138"/>
      <c r="B33" s="138" t="s">
        <v>394</v>
      </c>
      <c r="C33" s="188"/>
      <c r="D33" s="138">
        <v>16149</v>
      </c>
      <c r="E33" s="381">
        <v>-7807</v>
      </c>
      <c r="F33" s="138"/>
      <c r="G33" s="138"/>
      <c r="H33" s="138"/>
      <c r="I33" s="138"/>
      <c r="J33" s="381">
        <f>SUM(E33:H33)</f>
        <v>-7807</v>
      </c>
      <c r="K33" s="68"/>
      <c r="L33" s="256">
        <f>J33+D33</f>
        <v>8342</v>
      </c>
      <c r="M33" s="11"/>
    </row>
    <row r="34" spans="1:13" ht="21" customHeight="1">
      <c r="A34" s="138" t="s">
        <v>119</v>
      </c>
      <c r="B34" s="138"/>
      <c r="C34" s="138"/>
      <c r="D34" s="138"/>
      <c r="E34" s="138"/>
      <c r="F34" s="138"/>
      <c r="G34" s="138"/>
      <c r="H34" s="138"/>
      <c r="I34" s="138"/>
      <c r="J34" s="138"/>
      <c r="K34" s="68"/>
      <c r="L34" s="256"/>
      <c r="M34" s="11"/>
    </row>
    <row r="35" spans="1:13" ht="37.5" customHeight="1">
      <c r="A35" s="138"/>
      <c r="B35" s="833" t="s">
        <v>312</v>
      </c>
      <c r="C35" s="833"/>
      <c r="D35" s="138">
        <v>3248</v>
      </c>
      <c r="E35" s="138"/>
      <c r="F35" s="138"/>
      <c r="G35" s="138"/>
      <c r="H35" s="381">
        <v>5</v>
      </c>
      <c r="I35" s="138"/>
      <c r="J35" s="381">
        <f>SUM(E35:H35)</f>
        <v>5</v>
      </c>
      <c r="K35" s="68"/>
      <c r="L35" s="256">
        <f>J35+D35</f>
        <v>3253</v>
      </c>
      <c r="M35" s="11"/>
    </row>
    <row r="36" spans="1:13" ht="33" customHeight="1">
      <c r="A36" s="138"/>
      <c r="B36" s="776" t="s">
        <v>313</v>
      </c>
      <c r="C36" s="776"/>
      <c r="D36" s="138">
        <v>6421</v>
      </c>
      <c r="E36" s="138"/>
      <c r="F36" s="138">
        <v>207</v>
      </c>
      <c r="G36" s="138">
        <v>62</v>
      </c>
      <c r="H36" s="381">
        <v>-13</v>
      </c>
      <c r="I36" s="138"/>
      <c r="J36" s="138">
        <f>SUM(E36:H36)</f>
        <v>256</v>
      </c>
      <c r="K36" s="68"/>
      <c r="L36" s="256">
        <f>J36+D36</f>
        <v>6677</v>
      </c>
      <c r="M36" s="11"/>
    </row>
    <row r="37" spans="1:13" ht="21" customHeight="1">
      <c r="A37" s="138"/>
      <c r="B37" s="68" t="s">
        <v>395</v>
      </c>
      <c r="C37" s="138"/>
      <c r="D37" s="138">
        <v>2137</v>
      </c>
      <c r="E37" s="138"/>
      <c r="F37" s="138"/>
      <c r="G37" s="138"/>
      <c r="H37" s="138"/>
      <c r="I37" s="138"/>
      <c r="J37" s="138"/>
      <c r="K37" s="68"/>
      <c r="L37" s="256">
        <f>J37+D37</f>
        <v>2137</v>
      </c>
      <c r="M37" s="11"/>
    </row>
    <row r="38" spans="1:13" ht="21" customHeight="1">
      <c r="A38" s="68" t="s">
        <v>418</v>
      </c>
      <c r="B38" s="68"/>
      <c r="C38" s="138"/>
      <c r="D38" s="138"/>
      <c r="E38" s="138"/>
      <c r="F38" s="138"/>
      <c r="G38" s="138"/>
      <c r="H38" s="138"/>
      <c r="I38" s="138"/>
      <c r="J38" s="138"/>
      <c r="K38" s="68"/>
      <c r="L38" s="256"/>
      <c r="M38" s="11"/>
    </row>
    <row r="39" spans="1:13" ht="21" customHeight="1">
      <c r="A39" s="68"/>
      <c r="B39" s="68" t="s">
        <v>420</v>
      </c>
      <c r="C39" s="138"/>
      <c r="D39" s="138">
        <v>2279</v>
      </c>
      <c r="E39" s="177">
        <f>4-95</f>
        <v>-91</v>
      </c>
      <c r="F39" s="138">
        <v>218</v>
      </c>
      <c r="G39" s="381">
        <v>-6</v>
      </c>
      <c r="H39" s="138"/>
      <c r="I39" s="138"/>
      <c r="J39" s="138">
        <f>SUM(E39:H39)</f>
        <v>121</v>
      </c>
      <c r="K39" s="68"/>
      <c r="L39" s="256">
        <f>J39+D39</f>
        <v>2400</v>
      </c>
      <c r="M39" s="11"/>
    </row>
    <row r="40" spans="1:13" ht="21" customHeight="1">
      <c r="A40" s="68"/>
      <c r="B40" s="68" t="s">
        <v>785</v>
      </c>
      <c r="C40" s="138"/>
      <c r="D40" s="138">
        <v>9477</v>
      </c>
      <c r="E40" s="138">
        <v>23</v>
      </c>
      <c r="F40" s="138">
        <v>225</v>
      </c>
      <c r="G40" s="381">
        <v>-59</v>
      </c>
      <c r="H40" s="138">
        <v>76</v>
      </c>
      <c r="I40" s="138"/>
      <c r="J40" s="138">
        <f>SUM(E40:H40)</f>
        <v>265</v>
      </c>
      <c r="K40" s="68"/>
      <c r="L40" s="256">
        <f>J40+D40</f>
        <v>9742</v>
      </c>
      <c r="M40" s="11"/>
    </row>
    <row r="41" spans="1:13" ht="23.25" customHeight="1">
      <c r="A41" s="274" t="s">
        <v>423</v>
      </c>
      <c r="B41" s="178"/>
      <c r="C41" s="178"/>
      <c r="D41" s="424">
        <f>SUM(D30:D40)</f>
        <v>175380</v>
      </c>
      <c r="E41" s="424">
        <f>SUM(E30:E40)</f>
        <v>-855</v>
      </c>
      <c r="F41" s="424">
        <f>SUM(F30:F40)</f>
        <v>599</v>
      </c>
      <c r="G41" s="424">
        <f>SUM(G30:G40)</f>
        <v>81</v>
      </c>
      <c r="H41" s="424">
        <f>SUM(H30:H40)</f>
        <v>68</v>
      </c>
      <c r="I41" s="424"/>
      <c r="J41" s="424">
        <f>SUM(J30:J40)</f>
        <v>-107</v>
      </c>
      <c r="K41" s="260"/>
      <c r="L41" s="263">
        <f>J41+D41</f>
        <v>175273</v>
      </c>
      <c r="M41" s="11"/>
    </row>
    <row r="42" spans="1:13" ht="11.25" customHeight="1">
      <c r="A42" s="138"/>
      <c r="B42" s="138"/>
      <c r="C42" s="138"/>
      <c r="D42" s="381"/>
      <c r="E42" s="381"/>
      <c r="F42" s="381"/>
      <c r="G42" s="381"/>
      <c r="H42" s="381"/>
      <c r="I42" s="381"/>
      <c r="J42" s="381"/>
      <c r="K42" s="68"/>
      <c r="L42" s="256"/>
      <c r="M42" s="11"/>
    </row>
    <row r="43" spans="1:13" ht="23.25" customHeight="1" thickBot="1">
      <c r="A43" s="277" t="s">
        <v>252</v>
      </c>
      <c r="B43" s="172"/>
      <c r="C43" s="172"/>
      <c r="D43" s="425">
        <f>D41+D28</f>
        <v>180006</v>
      </c>
      <c r="E43" s="425">
        <f>E41+E28</f>
        <v>-877</v>
      </c>
      <c r="F43" s="425">
        <f>F41+F28</f>
        <v>872</v>
      </c>
      <c r="G43" s="425">
        <f>G41+G28</f>
        <v>53</v>
      </c>
      <c r="H43" s="425">
        <f>H41+H28</f>
        <v>68</v>
      </c>
      <c r="I43" s="425"/>
      <c r="J43" s="425">
        <f>SUM(E43:H43)</f>
        <v>116</v>
      </c>
      <c r="K43" s="582"/>
      <c r="L43" s="655">
        <f>J43+D43</f>
        <v>180122</v>
      </c>
      <c r="M43" s="11"/>
    </row>
    <row r="44" spans="1:13" ht="11.25" customHeight="1">
      <c r="A44" s="138"/>
      <c r="B44" s="138"/>
      <c r="C44" s="138"/>
      <c r="D44" s="138"/>
      <c r="E44" s="138"/>
      <c r="F44" s="138"/>
      <c r="G44" s="138"/>
      <c r="H44" s="138"/>
      <c r="I44" s="138"/>
      <c r="J44" s="68"/>
      <c r="K44" s="68"/>
      <c r="L44" s="298"/>
      <c r="M44" s="11"/>
    </row>
    <row r="45" spans="1:12" ht="23.25" customHeight="1">
      <c r="A45" s="217" t="s">
        <v>78</v>
      </c>
      <c r="B45" s="138"/>
      <c r="C45" s="138"/>
      <c r="D45" s="138"/>
      <c r="E45" s="138"/>
      <c r="F45" s="138"/>
      <c r="G45" s="138"/>
      <c r="H45" s="138"/>
      <c r="I45" s="138"/>
      <c r="J45" s="68"/>
      <c r="K45" s="68"/>
      <c r="L45" s="68"/>
    </row>
    <row r="46" spans="1:12" ht="11.25" customHeight="1">
      <c r="A46" s="138"/>
      <c r="B46" s="138"/>
      <c r="C46" s="138"/>
      <c r="D46" s="138"/>
      <c r="E46" s="138"/>
      <c r="F46" s="138"/>
      <c r="G46" s="138"/>
      <c r="H46" s="138"/>
      <c r="I46" s="138"/>
      <c r="J46" s="68"/>
      <c r="K46" s="68"/>
      <c r="L46" s="68"/>
    </row>
    <row r="47" spans="1:12" ht="36.75" customHeight="1">
      <c r="A47" s="861" t="s">
        <v>314</v>
      </c>
      <c r="B47" s="804"/>
      <c r="C47" s="804"/>
      <c r="D47" s="804"/>
      <c r="E47" s="804"/>
      <c r="F47" s="804"/>
      <c r="G47" s="804"/>
      <c r="H47" s="804"/>
      <c r="I47" s="804"/>
      <c r="J47" s="804"/>
      <c r="K47" s="804"/>
      <c r="L47" s="804"/>
    </row>
    <row r="48" spans="1:12" ht="11.25" customHeight="1">
      <c r="A48" s="138"/>
      <c r="B48" s="138"/>
      <c r="C48" s="138"/>
      <c r="D48" s="138"/>
      <c r="E48" s="138"/>
      <c r="F48" s="138"/>
      <c r="G48" s="138"/>
      <c r="H48" s="138"/>
      <c r="I48" s="138"/>
      <c r="J48" s="68"/>
      <c r="K48" s="68"/>
      <c r="L48" s="68"/>
    </row>
    <row r="49" spans="1:12" ht="23.25" customHeight="1">
      <c r="A49" s="188" t="s">
        <v>315</v>
      </c>
      <c r="B49" s="138" t="s">
        <v>157</v>
      </c>
      <c r="C49" s="138"/>
      <c r="D49" s="138"/>
      <c r="E49" s="138"/>
      <c r="F49" s="138"/>
      <c r="G49" s="138"/>
      <c r="H49" s="138"/>
      <c r="I49" s="138"/>
      <c r="J49" s="68"/>
      <c r="K49" s="68"/>
      <c r="L49" s="68"/>
    </row>
    <row r="50" spans="1:12" ht="63.75" customHeight="1">
      <c r="A50" s="656" t="s">
        <v>223</v>
      </c>
      <c r="B50" s="844" t="s">
        <v>532</v>
      </c>
      <c r="C50" s="794"/>
      <c r="D50" s="794"/>
      <c r="E50" s="794"/>
      <c r="F50" s="794"/>
      <c r="G50" s="794"/>
      <c r="H50" s="794"/>
      <c r="I50" s="794"/>
      <c r="J50" s="794"/>
      <c r="K50" s="794"/>
      <c r="L50" s="794"/>
    </row>
    <row r="51" spans="1:12" ht="78" customHeight="1">
      <c r="A51" s="656" t="s">
        <v>224</v>
      </c>
      <c r="B51" s="844" t="s">
        <v>801</v>
      </c>
      <c r="C51" s="794"/>
      <c r="D51" s="794"/>
      <c r="E51" s="794"/>
      <c r="F51" s="794"/>
      <c r="G51" s="794"/>
      <c r="H51" s="794"/>
      <c r="I51" s="794"/>
      <c r="J51" s="794"/>
      <c r="K51" s="794"/>
      <c r="L51" s="794"/>
    </row>
    <row r="52" spans="1:12" ht="26.25" customHeight="1">
      <c r="A52" s="656"/>
      <c r="B52" s="205"/>
      <c r="C52" s="728"/>
      <c r="D52" s="728"/>
      <c r="E52" s="728"/>
      <c r="F52" s="728"/>
      <c r="G52" s="728"/>
      <c r="H52" s="728"/>
      <c r="I52" s="728"/>
      <c r="J52" s="728"/>
      <c r="K52" s="728"/>
      <c r="L52" s="728"/>
    </row>
    <row r="53" spans="1:12" ht="36" customHeight="1">
      <c r="A53" s="68"/>
      <c r="B53" s="832" t="s">
        <v>802</v>
      </c>
      <c r="C53" s="794"/>
      <c r="D53" s="794"/>
      <c r="E53" s="794"/>
      <c r="F53" s="794"/>
      <c r="G53" s="794"/>
      <c r="H53" s="794"/>
      <c r="I53" s="794"/>
      <c r="J53" s="794"/>
      <c r="K53" s="794"/>
      <c r="L53" s="794"/>
    </row>
    <row r="54" spans="1:12" ht="15.75" customHeight="1">
      <c r="A54" s="68"/>
      <c r="B54" s="219"/>
      <c r="C54" s="728"/>
      <c r="D54" s="728"/>
      <c r="E54" s="728"/>
      <c r="F54" s="728"/>
      <c r="G54" s="728"/>
      <c r="H54" s="728"/>
      <c r="I54" s="728"/>
      <c r="J54" s="728"/>
      <c r="K54" s="728"/>
      <c r="L54" s="728"/>
    </row>
    <row r="55" spans="1:13" ht="17.25" customHeight="1">
      <c r="A55" s="68"/>
      <c r="B55" s="426"/>
      <c r="C55" s="219"/>
      <c r="D55" s="219"/>
      <c r="E55" s="138"/>
      <c r="G55" s="219"/>
      <c r="H55" s="219"/>
      <c r="I55" s="219"/>
      <c r="J55" s="427" t="s">
        <v>804</v>
      </c>
      <c r="K55" s="219"/>
      <c r="L55" s="219"/>
      <c r="M55" s="219"/>
    </row>
    <row r="56" spans="1:13" ht="27" customHeight="1">
      <c r="A56" s="68"/>
      <c r="B56" s="833" t="s">
        <v>803</v>
      </c>
      <c r="C56" s="833"/>
      <c r="D56" s="833"/>
      <c r="E56" s="138"/>
      <c r="G56" s="219"/>
      <c r="H56" s="219"/>
      <c r="I56" s="219"/>
      <c r="J56" s="658">
        <v>6</v>
      </c>
      <c r="K56" s="219"/>
      <c r="L56" s="219"/>
      <c r="M56" s="219"/>
    </row>
    <row r="57" spans="1:13" ht="36" customHeight="1">
      <c r="A57" s="518"/>
      <c r="B57" s="833" t="s">
        <v>284</v>
      </c>
      <c r="C57" s="873"/>
      <c r="D57" s="873"/>
      <c r="E57" s="657"/>
      <c r="G57" s="205"/>
      <c r="H57" s="205"/>
      <c r="I57" s="205"/>
      <c r="J57" s="736">
        <v>2.9</v>
      </c>
      <c r="K57" s="219"/>
      <c r="L57" s="219"/>
      <c r="M57" s="219"/>
    </row>
    <row r="58" spans="1:13" ht="36" customHeight="1">
      <c r="A58" s="518"/>
      <c r="B58" s="833" t="s">
        <v>195</v>
      </c>
      <c r="C58" s="873"/>
      <c r="D58" s="873"/>
      <c r="E58" s="657"/>
      <c r="G58" s="205"/>
      <c r="H58" s="205"/>
      <c r="I58" s="205"/>
      <c r="J58" s="736">
        <v>-0.9</v>
      </c>
      <c r="K58" s="219"/>
      <c r="L58" s="219"/>
      <c r="M58" s="219"/>
    </row>
    <row r="59" spans="1:13" ht="31.5" customHeight="1" thickBot="1">
      <c r="A59" s="138"/>
      <c r="B59" s="776" t="s">
        <v>757</v>
      </c>
      <c r="C59" s="794"/>
      <c r="D59" s="138"/>
      <c r="E59" s="138"/>
      <c r="G59" s="138"/>
      <c r="H59" s="138"/>
      <c r="I59" s="138"/>
      <c r="J59" s="659">
        <f>SUM(J56:J58)</f>
        <v>8</v>
      </c>
      <c r="K59" s="138"/>
      <c r="L59" s="137"/>
      <c r="M59" s="68"/>
    </row>
    <row r="60" spans="1:12" ht="24" customHeight="1" thickTop="1">
      <c r="A60" s="138"/>
      <c r="B60" s="516"/>
      <c r="C60" s="521"/>
      <c r="D60" s="522"/>
      <c r="E60" s="516"/>
      <c r="F60" s="516"/>
      <c r="G60" s="516"/>
      <c r="H60" s="516"/>
      <c r="I60" s="138"/>
      <c r="J60" s="138"/>
      <c r="K60" s="137"/>
      <c r="L60" s="68"/>
    </row>
    <row r="61" spans="1:12" ht="21" customHeight="1">
      <c r="A61" s="138"/>
      <c r="B61" s="832"/>
      <c r="C61" s="832"/>
      <c r="D61" s="832"/>
      <c r="E61" s="832"/>
      <c r="F61" s="832"/>
      <c r="G61" s="832"/>
      <c r="H61" s="832"/>
      <c r="I61" s="832"/>
      <c r="J61" s="832"/>
      <c r="K61" s="832"/>
      <c r="L61" s="832"/>
    </row>
    <row r="62" spans="1:12" ht="29.25" customHeight="1">
      <c r="A62" s="138" t="s">
        <v>316</v>
      </c>
      <c r="B62" s="516" t="s">
        <v>218</v>
      </c>
      <c r="C62" s="516"/>
      <c r="D62" s="516"/>
      <c r="E62" s="516"/>
      <c r="F62" s="516"/>
      <c r="G62" s="516"/>
      <c r="H62" s="516"/>
      <c r="I62" s="138"/>
      <c r="J62" s="138"/>
      <c r="K62" s="137"/>
      <c r="L62" s="68"/>
    </row>
    <row r="63" spans="1:12" ht="48" customHeight="1">
      <c r="A63" s="138"/>
      <c r="B63" s="844" t="s">
        <v>533</v>
      </c>
      <c r="C63" s="826"/>
      <c r="D63" s="826"/>
      <c r="E63" s="826"/>
      <c r="F63" s="826"/>
      <c r="G63" s="826"/>
      <c r="H63" s="826"/>
      <c r="I63" s="826"/>
      <c r="J63" s="826"/>
      <c r="K63" s="826"/>
      <c r="L63" s="826"/>
    </row>
    <row r="64" spans="1:12" ht="11.25" customHeight="1">
      <c r="A64" s="138"/>
      <c r="B64" s="516"/>
      <c r="C64" s="516"/>
      <c r="D64" s="516"/>
      <c r="E64" s="516"/>
      <c r="F64" s="516"/>
      <c r="G64" s="516"/>
      <c r="H64" s="516"/>
      <c r="I64" s="138"/>
      <c r="J64" s="138"/>
      <c r="K64" s="137"/>
      <c r="L64" s="68"/>
    </row>
    <row r="65" spans="1:12" ht="23.25" customHeight="1">
      <c r="A65" s="138" t="s">
        <v>317</v>
      </c>
      <c r="B65" s="138" t="s">
        <v>6</v>
      </c>
      <c r="C65" s="138"/>
      <c r="D65" s="138"/>
      <c r="E65" s="138"/>
      <c r="F65" s="138"/>
      <c r="G65" s="138"/>
      <c r="H65" s="138"/>
      <c r="I65" s="138"/>
      <c r="J65" s="138"/>
      <c r="K65" s="137"/>
      <c r="L65" s="68"/>
    </row>
    <row r="66" spans="1:12" ht="64.5" customHeight="1">
      <c r="A66" s="516"/>
      <c r="B66" s="844" t="s">
        <v>805</v>
      </c>
      <c r="C66" s="844"/>
      <c r="D66" s="844"/>
      <c r="E66" s="844"/>
      <c r="F66" s="844"/>
      <c r="G66" s="844"/>
      <c r="H66" s="844"/>
      <c r="I66" s="844"/>
      <c r="J66" s="844"/>
      <c r="K66" s="844"/>
      <c r="L66" s="844"/>
    </row>
    <row r="67" spans="1:12" ht="11.25" customHeight="1">
      <c r="A67" s="138"/>
      <c r="B67" s="138"/>
      <c r="C67" s="138"/>
      <c r="D67" s="138"/>
      <c r="E67" s="138"/>
      <c r="F67" s="138"/>
      <c r="G67" s="138"/>
      <c r="H67" s="138"/>
      <c r="I67" s="138"/>
      <c r="J67" s="138"/>
      <c r="K67" s="137"/>
      <c r="L67" s="68"/>
    </row>
    <row r="68" spans="1:12" ht="23.25" customHeight="1">
      <c r="A68" s="138"/>
      <c r="B68" s="138"/>
      <c r="C68" s="138"/>
      <c r="D68" s="138"/>
      <c r="E68" s="138"/>
      <c r="F68" s="138"/>
      <c r="G68" s="138"/>
      <c r="H68" s="138"/>
      <c r="I68" s="138"/>
      <c r="J68" s="138"/>
      <c r="K68" s="137"/>
      <c r="L68" s="68"/>
    </row>
    <row r="69" spans="1:12" ht="11.25" customHeight="1">
      <c r="A69" s="138"/>
      <c r="B69" s="138"/>
      <c r="C69" s="138"/>
      <c r="D69" s="138"/>
      <c r="E69" s="138"/>
      <c r="F69" s="138"/>
      <c r="G69" s="138"/>
      <c r="H69" s="138"/>
      <c r="I69" s="138"/>
      <c r="J69" s="138"/>
      <c r="K69" s="137"/>
      <c r="L69" s="68"/>
    </row>
    <row r="70" spans="1:12" ht="23.25" customHeight="1">
      <c r="A70" s="138"/>
      <c r="B70" s="138"/>
      <c r="C70" s="138"/>
      <c r="D70" s="138"/>
      <c r="E70" s="138"/>
      <c r="F70" s="138"/>
      <c r="G70" s="138"/>
      <c r="H70" s="138"/>
      <c r="I70" s="138"/>
      <c r="J70" s="138"/>
      <c r="K70" s="137"/>
      <c r="L70" s="68"/>
    </row>
  </sheetData>
  <mergeCells count="14">
    <mergeCell ref="B50:L50"/>
    <mergeCell ref="B51:L51"/>
    <mergeCell ref="B53:L53"/>
    <mergeCell ref="B56:D56"/>
    <mergeCell ref="B66:L66"/>
    <mergeCell ref="B63:L63"/>
    <mergeCell ref="B61:L61"/>
    <mergeCell ref="B57:D57"/>
    <mergeCell ref="B59:C59"/>
    <mergeCell ref="B58:D58"/>
    <mergeCell ref="A47:L47"/>
    <mergeCell ref="B35:C35"/>
    <mergeCell ref="A21:C21"/>
    <mergeCell ref="B36:C36"/>
  </mergeCells>
  <printOptions/>
  <pageMargins left="0.3937007874015748" right="0.3937007874015748" top="0.3937007874015748" bottom="0.3937007874015748" header="0.1968503937007874" footer="0.1968503937007874"/>
  <pageSetup horizontalDpi="600" verticalDpi="600" orientation="portrait" paperSize="9" scale="58" r:id="rId1"/>
  <rowBreaks count="1" manualBreakCount="1">
    <brk id="51" max="11" man="1"/>
  </rowBreaks>
</worksheet>
</file>

<file path=xl/worksheets/sheet17.xml><?xml version="1.0" encoding="utf-8"?>
<worksheet xmlns="http://schemas.openxmlformats.org/spreadsheetml/2006/main" xmlns:r="http://schemas.openxmlformats.org/officeDocument/2006/relationships">
  <dimension ref="A1:L140"/>
  <sheetViews>
    <sheetView showGridLines="0" zoomScale="75" zoomScaleNormal="75" workbookViewId="0" topLeftCell="A23">
      <selection activeCell="A36" sqref="A36"/>
    </sheetView>
  </sheetViews>
  <sheetFormatPr defaultColWidth="9.00390625" defaultRowHeight="14.25"/>
  <cols>
    <col min="1" max="1" width="4.00390625" style="0" customWidth="1"/>
    <col min="2" max="2" width="82.375" style="0" customWidth="1"/>
    <col min="3" max="3" width="10.00390625" style="0" customWidth="1"/>
    <col min="4" max="4" width="15.75390625" style="0" customWidth="1"/>
    <col min="5" max="5" width="2.25390625" style="0" customWidth="1"/>
    <col min="6" max="6" width="12.00390625" style="0" customWidth="1"/>
    <col min="7" max="7" width="2.25390625" style="0" customWidth="1"/>
    <col min="8" max="8" width="14.25390625" style="0" customWidth="1"/>
  </cols>
  <sheetData>
    <row r="1" spans="1:2" ht="22.5">
      <c r="A1" s="128" t="s">
        <v>286</v>
      </c>
      <c r="B1" s="2"/>
    </row>
    <row r="2" spans="1:2" ht="17.25" customHeight="1">
      <c r="A2" s="8"/>
      <c r="B2" s="2"/>
    </row>
    <row r="3" spans="1:2" ht="21" customHeight="1">
      <c r="A3" s="17" t="s">
        <v>287</v>
      </c>
      <c r="B3" s="8"/>
    </row>
    <row r="4" spans="1:8" ht="27" customHeight="1">
      <c r="A4" s="127"/>
      <c r="B4" s="126"/>
      <c r="G4" s="139"/>
      <c r="H4" s="139"/>
    </row>
    <row r="5" spans="1:2" ht="17.25">
      <c r="A5" s="55" t="s">
        <v>187</v>
      </c>
      <c r="B5" s="8"/>
    </row>
    <row r="6" spans="1:8" ht="15">
      <c r="A6" s="68"/>
      <c r="B6" s="68"/>
      <c r="C6" s="68"/>
      <c r="D6" s="68"/>
      <c r="E6" s="68"/>
      <c r="F6" s="68"/>
      <c r="G6" s="139"/>
      <c r="H6" s="139"/>
    </row>
    <row r="7" spans="1:8" ht="15">
      <c r="A7" s="166" t="s">
        <v>9</v>
      </c>
      <c r="B7" s="166" t="s">
        <v>120</v>
      </c>
      <c r="C7" s="68"/>
      <c r="D7" s="68"/>
      <c r="E7" s="68"/>
      <c r="F7" s="68"/>
      <c r="G7" s="139"/>
      <c r="H7" s="139"/>
    </row>
    <row r="8" spans="1:8" ht="15">
      <c r="A8" s="138"/>
      <c r="B8" s="138"/>
      <c r="C8" s="216"/>
      <c r="D8" s="68"/>
      <c r="E8" s="68"/>
      <c r="F8" s="68"/>
      <c r="G8" s="139"/>
      <c r="H8" s="139"/>
    </row>
    <row r="9" spans="1:8" ht="15">
      <c r="A9" s="217" t="s">
        <v>318</v>
      </c>
      <c r="B9" s="139"/>
      <c r="C9" s="216"/>
      <c r="D9" s="68"/>
      <c r="E9" s="68"/>
      <c r="F9" s="68"/>
      <c r="G9" s="139"/>
      <c r="H9" s="139"/>
    </row>
    <row r="10" spans="1:8" ht="15.75" customHeight="1">
      <c r="A10" s="138"/>
      <c r="B10" s="139"/>
      <c r="C10" s="216"/>
      <c r="D10" s="68"/>
      <c r="E10" s="68"/>
      <c r="F10" s="68"/>
      <c r="G10" s="139"/>
      <c r="H10" s="139"/>
    </row>
    <row r="11" spans="1:8" ht="68.25" customHeight="1">
      <c r="A11" s="844" t="s">
        <v>569</v>
      </c>
      <c r="B11" s="826"/>
      <c r="C11" s="826"/>
      <c r="D11" s="826"/>
      <c r="E11" s="826"/>
      <c r="F11" s="826"/>
      <c r="G11" s="826"/>
      <c r="H11" s="826"/>
    </row>
    <row r="12" spans="1:8" ht="15.75" customHeight="1">
      <c r="A12" s="138"/>
      <c r="B12" s="139"/>
      <c r="C12" s="216"/>
      <c r="D12" s="68"/>
      <c r="E12" s="68"/>
      <c r="F12" s="68"/>
      <c r="G12" s="139"/>
      <c r="H12" s="139"/>
    </row>
    <row r="13" spans="1:8" ht="15">
      <c r="A13" s="217" t="s">
        <v>8</v>
      </c>
      <c r="B13" s="139"/>
      <c r="C13" s="216"/>
      <c r="D13" s="68"/>
      <c r="E13" s="68"/>
      <c r="F13" s="68"/>
      <c r="G13" s="139"/>
      <c r="H13" s="139"/>
    </row>
    <row r="14" spans="1:8" ht="15.75" customHeight="1">
      <c r="A14" s="138"/>
      <c r="B14" s="139"/>
      <c r="C14" s="216"/>
      <c r="D14" s="68"/>
      <c r="E14" s="68"/>
      <c r="F14" s="68"/>
      <c r="G14" s="139"/>
      <c r="H14" s="139"/>
    </row>
    <row r="15" spans="1:8" ht="67.5" customHeight="1">
      <c r="A15" s="844" t="s">
        <v>121</v>
      </c>
      <c r="B15" s="826"/>
      <c r="C15" s="826"/>
      <c r="D15" s="826"/>
      <c r="E15" s="826"/>
      <c r="F15" s="826"/>
      <c r="G15" s="826"/>
      <c r="H15" s="826"/>
    </row>
    <row r="16" spans="1:8" ht="15.75" customHeight="1">
      <c r="A16" s="138"/>
      <c r="B16" s="138"/>
      <c r="C16" s="216"/>
      <c r="D16" s="68"/>
      <c r="E16" s="68"/>
      <c r="F16" s="68"/>
      <c r="G16" s="139"/>
      <c r="H16" s="139"/>
    </row>
    <row r="17" spans="1:8" ht="15">
      <c r="A17" s="166" t="s">
        <v>10</v>
      </c>
      <c r="B17" s="166" t="s">
        <v>594</v>
      </c>
      <c r="C17" s="139"/>
      <c r="D17" s="139"/>
      <c r="E17" s="139"/>
      <c r="F17" s="139"/>
      <c r="G17" s="139"/>
      <c r="H17" s="139"/>
    </row>
    <row r="18" spans="1:8" ht="15.75" customHeight="1">
      <c r="A18" s="138"/>
      <c r="B18" s="138"/>
      <c r="C18" s="139"/>
      <c r="D18" s="139"/>
      <c r="E18" s="139"/>
      <c r="F18" s="139"/>
      <c r="G18" s="139"/>
      <c r="H18" s="139"/>
    </row>
    <row r="19" spans="1:8" ht="89.25" customHeight="1">
      <c r="A19" s="844" t="s">
        <v>633</v>
      </c>
      <c r="B19" s="826"/>
      <c r="C19" s="826"/>
      <c r="D19" s="826"/>
      <c r="E19" s="826"/>
      <c r="F19" s="826"/>
      <c r="G19" s="826"/>
      <c r="H19" s="826"/>
    </row>
    <row r="20" spans="1:8" ht="50.25" customHeight="1">
      <c r="A20" s="833" t="s">
        <v>354</v>
      </c>
      <c r="B20" s="833"/>
      <c r="C20" s="833"/>
      <c r="D20" s="833"/>
      <c r="E20" s="833"/>
      <c r="F20" s="833"/>
      <c r="G20" s="833"/>
      <c r="H20" s="833"/>
    </row>
    <row r="21" spans="1:8" ht="11.25" customHeight="1">
      <c r="A21" s="844"/>
      <c r="B21" s="826"/>
      <c r="C21" s="826"/>
      <c r="D21" s="826"/>
      <c r="E21" s="826"/>
      <c r="F21" s="826"/>
      <c r="G21" s="826"/>
      <c r="H21" s="826"/>
    </row>
    <row r="22" spans="1:8" ht="51" customHeight="1">
      <c r="A22" s="844" t="s">
        <v>249</v>
      </c>
      <c r="B22" s="826"/>
      <c r="C22" s="826"/>
      <c r="D22" s="826"/>
      <c r="E22" s="826"/>
      <c r="F22" s="826"/>
      <c r="G22" s="826"/>
      <c r="H22" s="826"/>
    </row>
    <row r="23" spans="1:8" ht="27.75" customHeight="1">
      <c r="A23" s="832" t="s">
        <v>405</v>
      </c>
      <c r="B23" s="832"/>
      <c r="C23" s="832"/>
      <c r="D23" s="832"/>
      <c r="E23" s="832"/>
      <c r="F23" s="832"/>
      <c r="G23" s="832"/>
      <c r="H23" s="832"/>
    </row>
    <row r="24" spans="1:8" ht="15">
      <c r="A24" s="768" t="s">
        <v>542</v>
      </c>
      <c r="B24" s="191" t="s">
        <v>282</v>
      </c>
      <c r="C24" s="191"/>
      <c r="D24" s="191"/>
      <c r="E24" s="191"/>
      <c r="F24" s="191"/>
      <c r="G24" s="191"/>
      <c r="H24" s="191"/>
    </row>
    <row r="25" spans="1:8" ht="36" customHeight="1">
      <c r="A25" s="768" t="s">
        <v>542</v>
      </c>
      <c r="B25" s="874" t="s">
        <v>250</v>
      </c>
      <c r="C25" s="874"/>
      <c r="D25" s="874"/>
      <c r="E25" s="874"/>
      <c r="F25" s="874"/>
      <c r="G25" s="874"/>
      <c r="H25" s="874"/>
    </row>
    <row r="26" spans="1:8" ht="36" customHeight="1">
      <c r="A26" s="768" t="s">
        <v>542</v>
      </c>
      <c r="B26" s="874" t="s">
        <v>283</v>
      </c>
      <c r="C26" s="874"/>
      <c r="D26" s="874"/>
      <c r="E26" s="874"/>
      <c r="F26" s="874"/>
      <c r="G26" s="874"/>
      <c r="H26" s="874"/>
    </row>
    <row r="27" spans="1:8" ht="60.75" customHeight="1">
      <c r="A27" s="844" t="s">
        <v>622</v>
      </c>
      <c r="B27" s="826"/>
      <c r="C27" s="826"/>
      <c r="D27" s="826"/>
      <c r="E27" s="826"/>
      <c r="F27" s="826"/>
      <c r="G27" s="826"/>
      <c r="H27" s="826"/>
    </row>
    <row r="28" spans="1:8" ht="58.5" customHeight="1">
      <c r="A28" s="844" t="s">
        <v>623</v>
      </c>
      <c r="B28" s="826"/>
      <c r="C28" s="826"/>
      <c r="D28" s="826"/>
      <c r="E28" s="826"/>
      <c r="F28" s="826"/>
      <c r="G28" s="826"/>
      <c r="H28" s="826"/>
    </row>
    <row r="29" spans="1:8" ht="62.25" customHeight="1">
      <c r="A29" s="844" t="s">
        <v>319</v>
      </c>
      <c r="B29" s="826"/>
      <c r="C29" s="826"/>
      <c r="D29" s="826"/>
      <c r="E29" s="826"/>
      <c r="F29" s="826"/>
      <c r="G29" s="826"/>
      <c r="H29" s="826"/>
    </row>
    <row r="30" spans="1:8" ht="41.25" customHeight="1">
      <c r="A30" s="844" t="s">
        <v>809</v>
      </c>
      <c r="B30" s="826"/>
      <c r="C30" s="826"/>
      <c r="D30" s="826"/>
      <c r="E30" s="826"/>
      <c r="F30" s="826"/>
      <c r="G30" s="826"/>
      <c r="H30" s="826"/>
    </row>
    <row r="31" spans="1:8" ht="21" customHeight="1">
      <c r="A31" s="204"/>
      <c r="B31" s="68"/>
      <c r="C31" s="139"/>
      <c r="D31" s="379" t="s">
        <v>285</v>
      </c>
      <c r="E31" s="139"/>
      <c r="F31" s="139"/>
      <c r="G31" s="139"/>
      <c r="H31" s="139"/>
    </row>
    <row r="32" spans="1:8" ht="21" customHeight="1">
      <c r="A32" s="142" t="s">
        <v>122</v>
      </c>
      <c r="B32" s="68"/>
      <c r="C32" s="139"/>
      <c r="D32" s="380">
        <v>8</v>
      </c>
      <c r="E32" s="139"/>
      <c r="F32" s="139"/>
      <c r="G32" s="139"/>
      <c r="H32" s="139"/>
    </row>
    <row r="33" spans="1:8" ht="21" customHeight="1">
      <c r="A33" s="142" t="s">
        <v>624</v>
      </c>
      <c r="B33" s="68"/>
      <c r="C33" s="139"/>
      <c r="D33" s="737">
        <v>3.5</v>
      </c>
      <c r="E33" s="139"/>
      <c r="F33" s="139"/>
      <c r="G33" s="139"/>
      <c r="H33" s="139"/>
    </row>
    <row r="34" spans="1:8" ht="21" customHeight="1">
      <c r="A34" s="142" t="s">
        <v>195</v>
      </c>
      <c r="B34" s="68"/>
      <c r="C34" s="139"/>
      <c r="D34" s="737">
        <v>-0.2</v>
      </c>
      <c r="E34" s="139"/>
      <c r="F34" s="139"/>
      <c r="G34" s="139"/>
      <c r="H34" s="139"/>
    </row>
    <row r="35" spans="1:8" ht="9.75" customHeight="1">
      <c r="A35" s="139"/>
      <c r="B35" s="68"/>
      <c r="C35" s="139"/>
      <c r="D35" s="380"/>
      <c r="E35" s="139"/>
      <c r="F35" s="139"/>
      <c r="G35" s="139"/>
      <c r="H35" s="139"/>
    </row>
    <row r="36" spans="1:8" ht="21" customHeight="1" thickBot="1">
      <c r="A36" s="204"/>
      <c r="B36" s="68"/>
      <c r="C36" s="139"/>
      <c r="D36" s="423">
        <f>SUM(D32:D35)</f>
        <v>11.3</v>
      </c>
      <c r="E36" s="139"/>
      <c r="F36" s="139"/>
      <c r="G36" s="139"/>
      <c r="H36" s="139"/>
    </row>
    <row r="37" spans="1:8" ht="16.5" customHeight="1" thickTop="1">
      <c r="A37" s="204"/>
      <c r="B37" s="68"/>
      <c r="C37" s="139"/>
      <c r="D37" s="432"/>
      <c r="E37" s="139"/>
      <c r="F37" s="139"/>
      <c r="G37" s="139"/>
      <c r="H37" s="139"/>
    </row>
    <row r="38" spans="1:8" ht="48.75" customHeight="1">
      <c r="A38" s="806" t="s">
        <v>582</v>
      </c>
      <c r="B38" s="818"/>
      <c r="C38" s="818"/>
      <c r="D38" s="818"/>
      <c r="E38" s="818"/>
      <c r="F38" s="818"/>
      <c r="G38" s="818"/>
      <c r="H38" s="818"/>
    </row>
    <row r="39" spans="1:8" ht="15.75" customHeight="1">
      <c r="A39" s="204"/>
      <c r="B39" s="68"/>
      <c r="C39" s="139"/>
      <c r="D39" s="432"/>
      <c r="E39" s="139"/>
      <c r="F39" s="139"/>
      <c r="G39" s="139"/>
      <c r="H39" s="139"/>
    </row>
    <row r="40" spans="1:8" ht="39.75" customHeight="1">
      <c r="A40" s="844" t="s">
        <v>810</v>
      </c>
      <c r="B40" s="826"/>
      <c r="C40" s="826"/>
      <c r="D40" s="826"/>
      <c r="E40" s="826"/>
      <c r="F40" s="826"/>
      <c r="G40" s="826"/>
      <c r="H40" s="826"/>
    </row>
    <row r="41" spans="1:8" ht="15">
      <c r="A41" s="204"/>
      <c r="B41" s="68"/>
      <c r="C41" s="422"/>
      <c r="D41" s="422"/>
      <c r="E41" s="422"/>
      <c r="F41" s="422"/>
      <c r="G41" s="422"/>
      <c r="H41" s="422"/>
    </row>
    <row r="42" spans="1:8" ht="15">
      <c r="A42" s="204"/>
      <c r="B42" s="68"/>
      <c r="C42" s="422"/>
      <c r="D42" s="422"/>
      <c r="E42" s="422"/>
      <c r="F42" s="422"/>
      <c r="G42" s="422"/>
      <c r="H42" s="422"/>
    </row>
    <row r="43" spans="1:8" ht="15">
      <c r="A43" s="204"/>
      <c r="B43" s="68"/>
      <c r="C43" s="422"/>
      <c r="D43" s="422"/>
      <c r="E43" s="422"/>
      <c r="F43" s="422"/>
      <c r="G43" s="422"/>
      <c r="H43" s="422"/>
    </row>
    <row r="44" spans="1:8" ht="15">
      <c r="A44" s="204"/>
      <c r="B44" s="68"/>
      <c r="C44" s="422"/>
      <c r="D44" s="422"/>
      <c r="E44" s="422"/>
      <c r="F44" s="422"/>
      <c r="G44" s="422"/>
      <c r="H44" s="422"/>
    </row>
    <row r="45" spans="1:8" ht="15">
      <c r="A45" s="204"/>
      <c r="B45" s="68"/>
      <c r="C45" s="422"/>
      <c r="D45" s="422"/>
      <c r="E45" s="422"/>
      <c r="F45" s="422"/>
      <c r="G45" s="422"/>
      <c r="H45" s="422"/>
    </row>
    <row r="46" spans="1:8" ht="15">
      <c r="A46" s="204"/>
      <c r="B46" s="68"/>
      <c r="C46" s="422"/>
      <c r="D46" s="422"/>
      <c r="E46" s="422"/>
      <c r="F46" s="422"/>
      <c r="G46" s="422"/>
      <c r="H46" s="422"/>
    </row>
    <row r="47" spans="1:8" ht="15">
      <c r="A47" s="204"/>
      <c r="B47" s="68"/>
      <c r="C47" s="422"/>
      <c r="D47" s="422"/>
      <c r="E47" s="422"/>
      <c r="F47" s="422"/>
      <c r="G47" s="422"/>
      <c r="H47" s="422"/>
    </row>
    <row r="48" spans="1:8" ht="15">
      <c r="A48" s="204"/>
      <c r="B48" s="68"/>
      <c r="C48" s="422"/>
      <c r="D48" s="422"/>
      <c r="E48" s="422"/>
      <c r="F48" s="422"/>
      <c r="G48" s="422"/>
      <c r="H48" s="422"/>
    </row>
    <row r="49" spans="1:8" ht="15">
      <c r="A49" s="204"/>
      <c r="B49" s="68"/>
      <c r="C49" s="422"/>
      <c r="D49" s="422"/>
      <c r="E49" s="422"/>
      <c r="F49" s="422"/>
      <c r="G49" s="422"/>
      <c r="H49" s="422"/>
    </row>
    <row r="50" spans="1:8" ht="15">
      <c r="A50" s="204"/>
      <c r="B50" s="68"/>
      <c r="C50" s="422"/>
      <c r="D50" s="422"/>
      <c r="E50" s="422"/>
      <c r="F50" s="422"/>
      <c r="G50" s="422"/>
      <c r="H50" s="422"/>
    </row>
    <row r="51" spans="1:8" ht="15">
      <c r="A51" s="204"/>
      <c r="B51" s="68"/>
      <c r="C51" s="422"/>
      <c r="D51" s="422"/>
      <c r="E51" s="422"/>
      <c r="F51" s="422"/>
      <c r="G51" s="422"/>
      <c r="H51" s="422"/>
    </row>
    <row r="52" spans="1:8" ht="51" customHeight="1">
      <c r="A52" s="517"/>
      <c r="B52" s="518"/>
      <c r="C52" s="519"/>
      <c r="D52" s="519"/>
      <c r="E52" s="519"/>
      <c r="F52" s="519"/>
      <c r="G52" s="519"/>
      <c r="H52" s="519"/>
    </row>
    <row r="53" spans="1:8" ht="15">
      <c r="A53" s="204"/>
      <c r="B53" s="68"/>
      <c r="C53" s="422"/>
      <c r="D53" s="422"/>
      <c r="E53" s="422"/>
      <c r="F53" s="422"/>
      <c r="G53" s="422"/>
      <c r="H53" s="422"/>
    </row>
    <row r="54" spans="1:8" ht="15">
      <c r="A54" s="204"/>
      <c r="B54" s="68"/>
      <c r="C54" s="422"/>
      <c r="D54" s="422"/>
      <c r="E54" s="422"/>
      <c r="F54" s="422"/>
      <c r="G54" s="422"/>
      <c r="H54" s="422"/>
    </row>
    <row r="55" spans="1:8" ht="15">
      <c r="A55" s="204"/>
      <c r="B55" s="68"/>
      <c r="C55" s="422"/>
      <c r="D55" s="422"/>
      <c r="E55" s="422"/>
      <c r="F55" s="422"/>
      <c r="G55" s="422"/>
      <c r="H55" s="422"/>
    </row>
    <row r="56" spans="1:8" ht="15">
      <c r="A56" s="517"/>
      <c r="B56" s="518"/>
      <c r="C56" s="519"/>
      <c r="D56" s="519"/>
      <c r="E56" s="519"/>
      <c r="F56" s="519"/>
      <c r="G56" s="519"/>
      <c r="H56" s="519"/>
    </row>
    <row r="57" spans="1:8" ht="15">
      <c r="A57" s="204"/>
      <c r="B57" s="68"/>
      <c r="C57" s="422"/>
      <c r="D57" s="422"/>
      <c r="E57" s="422"/>
      <c r="F57" s="422"/>
      <c r="G57" s="422"/>
      <c r="H57" s="422"/>
    </row>
    <row r="58" spans="1:8" ht="48" customHeight="1">
      <c r="A58" s="517"/>
      <c r="B58" s="518"/>
      <c r="C58" s="519"/>
      <c r="D58" s="519"/>
      <c r="E58" s="519"/>
      <c r="F58" s="519"/>
      <c r="G58" s="519"/>
      <c r="H58" s="519"/>
    </row>
    <row r="59" spans="1:8" ht="15">
      <c r="A59" s="204"/>
      <c r="B59" s="68"/>
      <c r="C59" s="422"/>
      <c r="D59" s="422"/>
      <c r="E59" s="422"/>
      <c r="F59" s="422"/>
      <c r="G59" s="422"/>
      <c r="H59" s="422"/>
    </row>
    <row r="60" spans="1:8" ht="48" customHeight="1">
      <c r="A60" s="204"/>
      <c r="B60" s="518"/>
      <c r="C60" s="519"/>
      <c r="D60" s="519"/>
      <c r="E60" s="519"/>
      <c r="F60" s="519"/>
      <c r="G60" s="519"/>
      <c r="H60" s="519"/>
    </row>
    <row r="61" spans="1:8" ht="15">
      <c r="A61" s="204"/>
      <c r="B61" s="68"/>
      <c r="C61" s="422"/>
      <c r="D61" s="422"/>
      <c r="E61" s="422"/>
      <c r="F61" s="422"/>
      <c r="G61" s="422"/>
      <c r="H61" s="422"/>
    </row>
    <row r="62" spans="1:8" ht="15">
      <c r="A62" s="204"/>
      <c r="B62" s="518"/>
      <c r="C62" s="519"/>
      <c r="D62" s="519"/>
      <c r="E62" s="519"/>
      <c r="F62" s="519"/>
      <c r="G62" s="519"/>
      <c r="H62" s="519"/>
    </row>
    <row r="63" spans="1:8" ht="15">
      <c r="A63" s="204"/>
      <c r="B63" s="68"/>
      <c r="C63" s="422"/>
      <c r="D63" s="422"/>
      <c r="E63" s="422"/>
      <c r="F63" s="422"/>
      <c r="G63" s="422"/>
      <c r="H63" s="422"/>
    </row>
    <row r="64" spans="1:8" ht="15">
      <c r="A64" s="204"/>
      <c r="B64" s="518"/>
      <c r="C64" s="519"/>
      <c r="D64" s="519"/>
      <c r="E64" s="519"/>
      <c r="F64" s="519"/>
      <c r="G64" s="519"/>
      <c r="H64" s="519"/>
    </row>
    <row r="65" spans="1:8" ht="15">
      <c r="A65" s="204"/>
      <c r="B65" s="68"/>
      <c r="C65" s="422"/>
      <c r="D65" s="422"/>
      <c r="E65" s="422"/>
      <c r="F65" s="422"/>
      <c r="G65" s="422"/>
      <c r="H65" s="422"/>
    </row>
    <row r="66" spans="1:8" ht="54" customHeight="1">
      <c r="A66" s="517"/>
      <c r="B66" s="518"/>
      <c r="C66" s="519"/>
      <c r="D66" s="519"/>
      <c r="E66" s="519"/>
      <c r="F66" s="519"/>
      <c r="G66" s="519"/>
      <c r="H66" s="519"/>
    </row>
    <row r="67" spans="1:2" ht="21">
      <c r="A67" s="37"/>
      <c r="B67" s="8"/>
    </row>
    <row r="68" spans="1:2" ht="21">
      <c r="A68" s="37"/>
      <c r="B68" s="8"/>
    </row>
    <row r="69" spans="1:2" ht="21">
      <c r="A69" s="37"/>
      <c r="B69" s="8"/>
    </row>
    <row r="70" spans="1:2" ht="21">
      <c r="A70" s="37"/>
      <c r="B70" s="8"/>
    </row>
    <row r="71" spans="1:2" ht="21">
      <c r="A71" s="37"/>
      <c r="B71" s="8"/>
    </row>
    <row r="72" spans="1:2" ht="21">
      <c r="A72" s="37"/>
      <c r="B72" s="8"/>
    </row>
    <row r="73" spans="1:2" ht="21">
      <c r="A73" s="37"/>
      <c r="B73" s="8"/>
    </row>
    <row r="74" spans="1:2" ht="21">
      <c r="A74" s="37"/>
      <c r="B74" s="8"/>
    </row>
    <row r="75" spans="1:2" ht="21">
      <c r="A75" s="37"/>
      <c r="B75" s="8"/>
    </row>
    <row r="76" spans="1:2" ht="21">
      <c r="A76" s="37"/>
      <c r="B76" s="8"/>
    </row>
    <row r="77" spans="1:2" ht="21">
      <c r="A77" s="37"/>
      <c r="B77" s="8"/>
    </row>
    <row r="78" spans="1:2" ht="21">
      <c r="A78" s="37"/>
      <c r="B78" s="8"/>
    </row>
    <row r="79" spans="1:2" ht="21">
      <c r="A79" s="37"/>
      <c r="B79" s="8"/>
    </row>
    <row r="80" spans="1:2" ht="21">
      <c r="A80" s="37"/>
      <c r="B80" s="8"/>
    </row>
    <row r="81" spans="1:2" ht="21">
      <c r="A81" s="37"/>
      <c r="B81" s="8"/>
    </row>
    <row r="82" spans="1:2" ht="21">
      <c r="A82" s="37"/>
      <c r="B82" s="8"/>
    </row>
    <row r="83" spans="1:2" ht="21">
      <c r="A83" s="37"/>
      <c r="B83" s="8"/>
    </row>
    <row r="84" spans="1:2" ht="21">
      <c r="A84" s="37"/>
      <c r="B84" s="8"/>
    </row>
    <row r="85" spans="1:2" ht="21">
      <c r="A85" s="37"/>
      <c r="B85" s="8"/>
    </row>
    <row r="86" spans="1:2" ht="21">
      <c r="A86" s="37"/>
      <c r="B86" s="8"/>
    </row>
    <row r="87" spans="1:2" ht="21">
      <c r="A87" s="37"/>
      <c r="B87" s="8"/>
    </row>
    <row r="88" spans="1:2" ht="21">
      <c r="A88" s="37"/>
      <c r="B88" s="8"/>
    </row>
    <row r="89" spans="1:2" ht="21">
      <c r="A89" s="37"/>
      <c r="B89" s="8"/>
    </row>
    <row r="90" spans="1:2" ht="21">
      <c r="A90" s="37"/>
      <c r="B90" s="8"/>
    </row>
    <row r="91" spans="1:2" ht="21">
      <c r="A91" s="37"/>
      <c r="B91" s="8"/>
    </row>
    <row r="92" spans="1:2" ht="21">
      <c r="A92" s="37"/>
      <c r="B92" s="8"/>
    </row>
    <row r="93" spans="1:2" ht="21">
      <c r="A93" s="37"/>
      <c r="B93" s="8"/>
    </row>
    <row r="94" spans="1:2" ht="21">
      <c r="A94" s="37"/>
      <c r="B94" s="8"/>
    </row>
    <row r="95" spans="1:2" ht="21">
      <c r="A95" s="37"/>
      <c r="B95" s="8"/>
    </row>
    <row r="96" spans="1:2" ht="21">
      <c r="A96" s="37"/>
      <c r="B96" s="8"/>
    </row>
    <row r="97" spans="1:2" ht="21">
      <c r="A97" s="37"/>
      <c r="B97" s="8"/>
    </row>
    <row r="98" spans="1:2" ht="21">
      <c r="A98" s="37"/>
      <c r="B98" s="8"/>
    </row>
    <row r="99" spans="1:2" ht="21">
      <c r="A99" s="37"/>
      <c r="B99" s="8"/>
    </row>
    <row r="100" spans="1:2" ht="21">
      <c r="A100" s="37"/>
      <c r="B100" s="8"/>
    </row>
    <row r="101" spans="1:2" ht="21">
      <c r="A101" s="37"/>
      <c r="B101" s="8"/>
    </row>
    <row r="102" spans="1:2" ht="21">
      <c r="A102" s="37"/>
      <c r="B102" s="8"/>
    </row>
    <row r="103" spans="1:2" ht="21">
      <c r="A103" s="37"/>
      <c r="B103" s="8"/>
    </row>
    <row r="104" spans="1:2" ht="21">
      <c r="A104" s="37"/>
      <c r="B104" s="8"/>
    </row>
    <row r="105" spans="1:2" ht="21">
      <c r="A105" s="37"/>
      <c r="B105" s="8"/>
    </row>
    <row r="106" spans="1:2" ht="21">
      <c r="A106" s="37"/>
      <c r="B106" s="8"/>
    </row>
    <row r="107" spans="1:2" ht="21">
      <c r="A107" s="37"/>
      <c r="B107" s="8"/>
    </row>
    <row r="108" spans="1:2" ht="21">
      <c r="A108" s="37"/>
      <c r="B108" s="8"/>
    </row>
    <row r="109" spans="1:2" ht="21">
      <c r="A109" s="37"/>
      <c r="B109" s="8"/>
    </row>
    <row r="110" spans="1:2" ht="21">
      <c r="A110" s="37"/>
      <c r="B110" s="8"/>
    </row>
    <row r="111" spans="1:2" ht="21">
      <c r="A111" s="37"/>
      <c r="B111" s="8"/>
    </row>
    <row r="112" spans="1:2" ht="21">
      <c r="A112" s="37"/>
      <c r="B112" s="8"/>
    </row>
    <row r="113" spans="1:2" ht="21">
      <c r="A113" s="37"/>
      <c r="B113" s="8"/>
    </row>
    <row r="114" spans="1:2" ht="21">
      <c r="A114" s="37"/>
      <c r="B114" s="8"/>
    </row>
    <row r="115" spans="1:2" ht="21">
      <c r="A115" s="37"/>
      <c r="B115" s="8"/>
    </row>
    <row r="116" spans="1:2" ht="21">
      <c r="A116" s="37"/>
      <c r="B116" s="8"/>
    </row>
    <row r="117" spans="1:2" ht="21">
      <c r="A117" s="37"/>
      <c r="B117" s="8"/>
    </row>
    <row r="118" spans="1:2" ht="21">
      <c r="A118" s="37"/>
      <c r="B118" s="8"/>
    </row>
    <row r="119" spans="1:2" ht="21">
      <c r="A119" s="37"/>
      <c r="B119" s="8"/>
    </row>
    <row r="120" spans="1:2" ht="21">
      <c r="A120" s="37"/>
      <c r="B120" s="8"/>
    </row>
    <row r="121" spans="1:2" ht="21">
      <c r="A121" s="37"/>
      <c r="B121" s="8"/>
    </row>
    <row r="122" spans="1:2" ht="21">
      <c r="A122" s="37"/>
      <c r="B122" s="8"/>
    </row>
    <row r="123" spans="1:2" ht="21">
      <c r="A123" s="37"/>
      <c r="B123" s="8"/>
    </row>
    <row r="124" spans="1:2" ht="21">
      <c r="A124" s="37"/>
      <c r="B124" s="8"/>
    </row>
    <row r="125" spans="1:2" ht="21">
      <c r="A125" s="37"/>
      <c r="B125" s="8"/>
    </row>
    <row r="126" spans="1:2" ht="21">
      <c r="A126" s="37"/>
      <c r="B126" s="8"/>
    </row>
    <row r="127" spans="1:2" ht="21">
      <c r="A127" s="37"/>
      <c r="B127" s="8"/>
    </row>
    <row r="128" spans="1:2" ht="21">
      <c r="A128" s="37"/>
      <c r="B128" s="8"/>
    </row>
    <row r="129" spans="1:2" ht="21">
      <c r="A129" s="37"/>
      <c r="B129" s="8"/>
    </row>
    <row r="130" ht="21">
      <c r="B130" s="60"/>
    </row>
    <row r="131" ht="21">
      <c r="B131" s="60"/>
    </row>
    <row r="132" spans="5:12" ht="17.25">
      <c r="E132" s="58"/>
      <c r="F132" s="58"/>
      <c r="G132" s="58"/>
      <c r="H132" s="58"/>
      <c r="I132" s="58"/>
      <c r="J132" s="58"/>
      <c r="K132" s="58"/>
      <c r="L132" s="58"/>
    </row>
    <row r="133" spans="5:12" ht="17.25">
      <c r="E133" s="58"/>
      <c r="F133" s="58"/>
      <c r="G133" s="58"/>
      <c r="H133" s="58"/>
      <c r="I133" s="58"/>
      <c r="J133" s="58"/>
      <c r="K133" s="58"/>
      <c r="L133" s="58"/>
    </row>
    <row r="134" spans="1:12" ht="17.25">
      <c r="A134" s="58"/>
      <c r="B134" s="58"/>
      <c r="C134" s="58"/>
      <c r="D134" s="58"/>
      <c r="E134" s="58"/>
      <c r="F134" s="58"/>
      <c r="G134" s="58"/>
      <c r="H134" s="58"/>
      <c r="I134" s="58"/>
      <c r="J134" s="58"/>
      <c r="K134" s="58"/>
      <c r="L134" s="58"/>
    </row>
    <row r="135" spans="1:12" ht="17.25">
      <c r="A135" s="58"/>
      <c r="B135" s="58"/>
      <c r="C135" s="58"/>
      <c r="D135" s="58"/>
      <c r="E135" s="58"/>
      <c r="F135" s="58"/>
      <c r="G135" s="58"/>
      <c r="H135" s="58"/>
      <c r="I135" s="58"/>
      <c r="J135" s="58"/>
      <c r="K135" s="58"/>
      <c r="L135" s="58"/>
    </row>
    <row r="136" spans="1:12" ht="17.25">
      <c r="A136" s="58"/>
      <c r="B136" s="58"/>
      <c r="C136" s="58"/>
      <c r="D136" s="58"/>
      <c r="E136" s="58"/>
      <c r="F136" s="58"/>
      <c r="G136" s="58"/>
      <c r="H136" s="58"/>
      <c r="I136" s="58"/>
      <c r="J136" s="58"/>
      <c r="K136" s="58"/>
      <c r="L136" s="58"/>
    </row>
    <row r="137" spans="1:12" ht="17.25">
      <c r="A137" s="58"/>
      <c r="B137" s="58"/>
      <c r="C137" s="58"/>
      <c r="D137" s="58"/>
      <c r="E137" s="58"/>
      <c r="F137" s="58"/>
      <c r="G137" s="58"/>
      <c r="H137" s="58"/>
      <c r="I137" s="58"/>
      <c r="J137" s="58"/>
      <c r="K137" s="58"/>
      <c r="L137" s="58"/>
    </row>
    <row r="138" spans="1:12" ht="17.25">
      <c r="A138" s="58"/>
      <c r="B138" s="58"/>
      <c r="C138" s="58"/>
      <c r="D138" s="58"/>
      <c r="E138" s="58"/>
      <c r="F138" s="58"/>
      <c r="G138" s="58"/>
      <c r="H138" s="58"/>
      <c r="I138" s="58"/>
      <c r="J138" s="58"/>
      <c r="K138" s="58"/>
      <c r="L138" s="58"/>
    </row>
    <row r="139" spans="1:12" ht="17.25">
      <c r="A139" s="58"/>
      <c r="B139" s="58"/>
      <c r="C139" s="58"/>
      <c r="D139" s="58"/>
      <c r="E139" s="58"/>
      <c r="F139" s="58"/>
      <c r="G139" s="58"/>
      <c r="H139" s="58"/>
      <c r="I139" s="58"/>
      <c r="J139" s="58"/>
      <c r="K139" s="58"/>
      <c r="L139" s="58"/>
    </row>
    <row r="140" spans="1:12" ht="17.25">
      <c r="A140" s="58"/>
      <c r="B140" s="58"/>
      <c r="C140" s="58"/>
      <c r="D140" s="58"/>
      <c r="E140" s="58"/>
      <c r="F140" s="58"/>
      <c r="G140" s="58"/>
      <c r="H140" s="58"/>
      <c r="I140" s="58"/>
      <c r="J140" s="58"/>
      <c r="K140" s="58"/>
      <c r="L140" s="58"/>
    </row>
  </sheetData>
  <mergeCells count="15">
    <mergeCell ref="A15:H15"/>
    <mergeCell ref="A11:H11"/>
    <mergeCell ref="A19:H19"/>
    <mergeCell ref="A21:H21"/>
    <mergeCell ref="A20:H20"/>
    <mergeCell ref="A40:H40"/>
    <mergeCell ref="A22:H22"/>
    <mergeCell ref="A27:H27"/>
    <mergeCell ref="A28:H28"/>
    <mergeCell ref="A29:H29"/>
    <mergeCell ref="A30:H30"/>
    <mergeCell ref="B26:H26"/>
    <mergeCell ref="A23:H23"/>
    <mergeCell ref="B25:H25"/>
    <mergeCell ref="A38:H38"/>
  </mergeCells>
  <printOptions/>
  <pageMargins left="0.3937007874015748" right="0.3937007874015748" top="0.3937007874015748" bottom="0.3937007874015748" header="0.1968503937007874" footer="0.1968503937007874"/>
  <pageSetup horizontalDpi="600" verticalDpi="600" orientation="portrait" paperSize="9" scale="60" r:id="rId1"/>
  <rowBreaks count="1" manualBreakCount="1">
    <brk id="47" max="255" man="1"/>
  </rowBreaks>
</worksheet>
</file>

<file path=xl/worksheets/sheet18.xml><?xml version="1.0" encoding="utf-8"?>
<worksheet xmlns="http://schemas.openxmlformats.org/spreadsheetml/2006/main" xmlns:r="http://schemas.openxmlformats.org/officeDocument/2006/relationships">
  <sheetPr codeName="Sheet343"/>
  <dimension ref="A1:L65"/>
  <sheetViews>
    <sheetView showGridLines="0" tabSelected="1" zoomScale="75" zoomScaleNormal="75" zoomScaleSheetLayoutView="75" workbookViewId="0" topLeftCell="A1">
      <selection activeCell="A9" sqref="A9:F9"/>
    </sheetView>
  </sheetViews>
  <sheetFormatPr defaultColWidth="9.00390625" defaultRowHeight="25.5" customHeight="1"/>
  <cols>
    <col min="1" max="1" width="3.875" style="43" customWidth="1"/>
    <col min="2" max="2" width="103.00390625" style="61" customWidth="1"/>
    <col min="3" max="3" width="10.00390625" style="43" customWidth="1"/>
    <col min="4" max="4" width="3.625" style="43" customWidth="1"/>
    <col min="5" max="5" width="11.75390625" style="53" customWidth="1"/>
    <col min="6" max="6" width="13.25390625" style="53" customWidth="1"/>
    <col min="7" max="7" width="12.625" style="53" customWidth="1"/>
    <col min="8" max="8" width="15.00390625" style="53" customWidth="1"/>
    <col min="9" max="9" width="3.625" style="53" customWidth="1"/>
    <col min="10" max="10" width="17.625" style="53" customWidth="1"/>
    <col min="11" max="11" width="13.00390625" style="54" customWidth="1"/>
    <col min="12" max="16384" width="9.75390625" style="8" customWidth="1"/>
  </cols>
  <sheetData>
    <row r="1" spans="1:11" s="2" customFormat="1" ht="25.5" customHeight="1">
      <c r="A1" s="128" t="s">
        <v>286</v>
      </c>
      <c r="B1" s="75"/>
      <c r="K1" s="52"/>
    </row>
    <row r="2" spans="1:2" s="2" customFormat="1" ht="17.25" customHeight="1">
      <c r="A2" s="8"/>
      <c r="B2" s="75"/>
    </row>
    <row r="3" spans="1:12" ht="21" customHeight="1">
      <c r="A3" s="17" t="s">
        <v>287</v>
      </c>
      <c r="B3" s="50"/>
      <c r="C3" s="8"/>
      <c r="K3" s="12"/>
      <c r="L3" s="12"/>
    </row>
    <row r="4" spans="1:12" ht="21" customHeight="1">
      <c r="A4" s="127"/>
      <c r="B4" s="130"/>
      <c r="C4" s="8"/>
      <c r="G4" s="137"/>
      <c r="H4" s="137"/>
      <c r="K4" s="12"/>
      <c r="L4" s="12"/>
    </row>
    <row r="5" spans="1:2" ht="17.25">
      <c r="A5" s="55" t="s">
        <v>187</v>
      </c>
      <c r="B5" s="8"/>
    </row>
    <row r="6" spans="1:12" ht="22.5" customHeight="1">
      <c r="A6" s="166"/>
      <c r="B6" s="203"/>
      <c r="C6" s="138"/>
      <c r="D6" s="138"/>
      <c r="E6" s="137"/>
      <c r="F6" s="137"/>
      <c r="G6" s="137"/>
      <c r="H6" s="137"/>
      <c r="K6" s="12"/>
      <c r="L6" s="12"/>
    </row>
    <row r="7" spans="1:8" ht="25.5" customHeight="1">
      <c r="A7" s="204" t="s">
        <v>11</v>
      </c>
      <c r="B7" s="166" t="s">
        <v>636</v>
      </c>
      <c r="C7" s="138"/>
      <c r="D7" s="138"/>
      <c r="E7" s="137"/>
      <c r="F7" s="137"/>
      <c r="G7" s="137"/>
      <c r="H7" s="137"/>
    </row>
    <row r="8" spans="1:8" ht="11.25" customHeight="1">
      <c r="A8" s="204"/>
      <c r="B8" s="166"/>
      <c r="C8" s="138"/>
      <c r="D8" s="138"/>
      <c r="E8" s="137"/>
      <c r="F8" s="137"/>
      <c r="G8" s="137"/>
      <c r="H8" s="137"/>
    </row>
    <row r="9" spans="1:8" ht="54.75" customHeight="1">
      <c r="A9" s="844" t="s">
        <v>581</v>
      </c>
      <c r="B9" s="826"/>
      <c r="C9" s="826"/>
      <c r="D9" s="826"/>
      <c r="E9" s="826"/>
      <c r="F9" s="826"/>
      <c r="G9" s="137"/>
      <c r="H9" s="137"/>
    </row>
    <row r="10" spans="1:8" ht="18" customHeight="1">
      <c r="A10" s="138"/>
      <c r="B10" s="206"/>
      <c r="C10" s="138"/>
      <c r="D10" s="138"/>
      <c r="E10" s="137"/>
      <c r="F10" s="137"/>
      <c r="G10" s="137"/>
      <c r="H10" s="137"/>
    </row>
    <row r="11" spans="1:12" ht="21" customHeight="1">
      <c r="A11" s="166" t="s">
        <v>256</v>
      </c>
      <c r="B11" s="166" t="s">
        <v>257</v>
      </c>
      <c r="C11" s="166"/>
      <c r="D11" s="166"/>
      <c r="E11" s="207"/>
      <c r="F11" s="208"/>
      <c r="G11" s="137"/>
      <c r="H11" s="137"/>
      <c r="K11" s="12"/>
      <c r="L11" s="12"/>
    </row>
    <row r="12" spans="1:12" ht="16.5" customHeight="1">
      <c r="A12" s="185"/>
      <c r="B12" s="209"/>
      <c r="C12" s="209"/>
      <c r="D12" s="209"/>
      <c r="E12" s="210" t="s">
        <v>666</v>
      </c>
      <c r="F12" s="211" t="s">
        <v>667</v>
      </c>
      <c r="G12" s="137"/>
      <c r="H12" s="137"/>
      <c r="K12" s="12"/>
      <c r="L12" s="12"/>
    </row>
    <row r="13" spans="1:12" ht="12" customHeight="1">
      <c r="A13" s="166"/>
      <c r="B13" s="203"/>
      <c r="C13" s="203"/>
      <c r="D13" s="203"/>
      <c r="E13" s="138"/>
      <c r="F13" s="137"/>
      <c r="G13" s="137"/>
      <c r="H13" s="137"/>
      <c r="K13" s="12"/>
      <c r="L13" s="12"/>
    </row>
    <row r="14" spans="1:12" ht="21" customHeight="1">
      <c r="A14" s="138" t="s">
        <v>258</v>
      </c>
      <c r="B14" s="203"/>
      <c r="C14" s="203"/>
      <c r="D14" s="203"/>
      <c r="E14" s="176">
        <v>119</v>
      </c>
      <c r="F14" s="212">
        <v>119</v>
      </c>
      <c r="G14" s="137"/>
      <c r="H14" s="137"/>
      <c r="K14" s="12"/>
      <c r="L14" s="12"/>
    </row>
    <row r="15" spans="1:12" ht="21" customHeight="1">
      <c r="A15" s="138" t="s">
        <v>259</v>
      </c>
      <c r="B15" s="203"/>
      <c r="C15" s="203"/>
      <c r="D15" s="203"/>
      <c r="E15" s="176">
        <v>1564</v>
      </c>
      <c r="F15" s="212">
        <v>1558</v>
      </c>
      <c r="G15" s="137"/>
      <c r="H15" s="137"/>
      <c r="K15" s="12"/>
      <c r="L15" s="12"/>
    </row>
    <row r="16" spans="1:12" ht="21" customHeight="1">
      <c r="A16" s="138" t="s">
        <v>471</v>
      </c>
      <c r="B16" s="203"/>
      <c r="C16" s="203"/>
      <c r="D16" s="203"/>
      <c r="E16" s="176">
        <v>3511</v>
      </c>
      <c r="F16" s="212">
        <v>2812</v>
      </c>
      <c r="G16" s="137"/>
      <c r="H16" s="137"/>
      <c r="K16" s="12"/>
      <c r="L16" s="12"/>
    </row>
    <row r="17" spans="1:12" ht="21" customHeight="1" thickBot="1">
      <c r="A17" s="198" t="s">
        <v>685</v>
      </c>
      <c r="B17" s="213"/>
      <c r="C17" s="213"/>
      <c r="D17" s="213"/>
      <c r="E17" s="199">
        <f>SUM(E14:E16)</f>
        <v>5194</v>
      </c>
      <c r="F17" s="214">
        <f>SUM(F14:F16)</f>
        <v>4489</v>
      </c>
      <c r="G17" s="137"/>
      <c r="H17" s="137"/>
      <c r="K17" s="12"/>
      <c r="L17" s="12"/>
    </row>
    <row r="18" spans="1:8" ht="12" customHeight="1">
      <c r="A18" s="138"/>
      <c r="B18" s="206"/>
      <c r="C18" s="206"/>
      <c r="D18" s="206"/>
      <c r="E18" s="138"/>
      <c r="F18" s="137"/>
      <c r="G18" s="137"/>
      <c r="H18" s="137"/>
    </row>
    <row r="19" spans="1:8" ht="21" customHeight="1">
      <c r="A19" s="166" t="s">
        <v>260</v>
      </c>
      <c r="B19" s="166" t="s">
        <v>261</v>
      </c>
      <c r="C19" s="166"/>
      <c r="D19" s="166"/>
      <c r="E19" s="207"/>
      <c r="F19" s="208"/>
      <c r="G19" s="139"/>
      <c r="H19" s="139"/>
    </row>
    <row r="20" spans="1:8" ht="15.75" customHeight="1">
      <c r="A20" s="185"/>
      <c r="B20" s="209"/>
      <c r="C20" s="209"/>
      <c r="D20" s="209"/>
      <c r="E20" s="210" t="s">
        <v>666</v>
      </c>
      <c r="F20" s="211" t="s">
        <v>667</v>
      </c>
      <c r="G20" s="139"/>
      <c r="H20" s="139"/>
    </row>
    <row r="21" spans="1:8" ht="7.5" customHeight="1">
      <c r="A21" s="204"/>
      <c r="B21" s="203"/>
      <c r="C21" s="203"/>
      <c r="D21" s="203"/>
      <c r="E21" s="139"/>
      <c r="F21" s="139"/>
      <c r="G21" s="139"/>
      <c r="H21" s="139"/>
    </row>
    <row r="22" spans="1:8" ht="21" customHeight="1">
      <c r="A22" s="175" t="s">
        <v>311</v>
      </c>
      <c r="B22" s="206"/>
      <c r="C22" s="206"/>
      <c r="D22" s="206"/>
      <c r="E22" s="139"/>
      <c r="F22" s="139"/>
      <c r="G22" s="139"/>
      <c r="H22" s="139"/>
    </row>
    <row r="23" spans="1:8" ht="21" customHeight="1">
      <c r="A23" s="68"/>
      <c r="B23" s="206" t="s">
        <v>583</v>
      </c>
      <c r="C23" s="206"/>
      <c r="D23" s="206"/>
      <c r="E23" s="176">
        <v>1472</v>
      </c>
      <c r="F23" s="216">
        <v>1079</v>
      </c>
      <c r="G23" s="139"/>
      <c r="H23" s="139"/>
    </row>
    <row r="24" spans="1:8" ht="21" customHeight="1">
      <c r="A24" s="68"/>
      <c r="B24" s="206" t="s">
        <v>262</v>
      </c>
      <c r="C24" s="206"/>
      <c r="D24" s="206"/>
      <c r="E24" s="176">
        <v>1085</v>
      </c>
      <c r="F24" s="216">
        <v>1155</v>
      </c>
      <c r="G24"/>
      <c r="H24"/>
    </row>
    <row r="25" spans="1:8" ht="21" customHeight="1">
      <c r="A25" s="68"/>
      <c r="B25" s="206" t="s">
        <v>505</v>
      </c>
      <c r="C25" s="206"/>
      <c r="D25" s="206"/>
      <c r="E25" s="176">
        <v>3856</v>
      </c>
      <c r="F25" s="216">
        <v>4159</v>
      </c>
      <c r="G25"/>
      <c r="H25"/>
    </row>
    <row r="26" spans="1:8" ht="21" customHeight="1">
      <c r="A26" s="68"/>
      <c r="B26" s="206" t="s">
        <v>261</v>
      </c>
      <c r="C26" s="206"/>
      <c r="D26" s="206"/>
      <c r="E26" s="176">
        <v>19</v>
      </c>
      <c r="F26" s="216">
        <v>28</v>
      </c>
      <c r="G26"/>
      <c r="H26"/>
    </row>
    <row r="27" spans="1:8" ht="21" customHeight="1" thickBot="1">
      <c r="A27" s="386"/>
      <c r="B27" s="660" t="s">
        <v>780</v>
      </c>
      <c r="C27" s="660"/>
      <c r="D27" s="660"/>
      <c r="E27" s="199">
        <f>SUM(E23:E26)</f>
        <v>6432</v>
      </c>
      <c r="F27" s="646">
        <f>SUM(F23:F26)</f>
        <v>6421</v>
      </c>
      <c r="G27"/>
      <c r="H27"/>
    </row>
    <row r="28" spans="1:8" ht="12" customHeight="1">
      <c r="A28" s="68"/>
      <c r="B28" s="206"/>
      <c r="C28" s="206"/>
      <c r="D28" s="206"/>
      <c r="E28" s="139"/>
      <c r="F28" s="139"/>
      <c r="G28" s="139"/>
      <c r="H28" s="139"/>
    </row>
    <row r="29" spans="1:8" ht="21" customHeight="1">
      <c r="A29" s="298" t="s">
        <v>395</v>
      </c>
      <c r="B29" s="206"/>
      <c r="C29" s="206"/>
      <c r="D29" s="206"/>
      <c r="E29" s="139"/>
      <c r="F29" s="139"/>
      <c r="G29"/>
      <c r="H29"/>
    </row>
    <row r="30" spans="1:8" ht="22.5" customHeight="1">
      <c r="A30" s="138"/>
      <c r="B30" s="218" t="s">
        <v>44</v>
      </c>
      <c r="C30" s="218"/>
      <c r="D30" s="218"/>
      <c r="E30" s="176">
        <v>988</v>
      </c>
      <c r="F30" s="232">
        <v>1167</v>
      </c>
      <c r="G30" s="139"/>
      <c r="H30" s="139"/>
    </row>
    <row r="31" spans="1:8" ht="21" customHeight="1">
      <c r="A31" s="138"/>
      <c r="B31" s="206" t="s">
        <v>320</v>
      </c>
      <c r="C31" s="206"/>
      <c r="D31" s="206"/>
      <c r="E31" s="176">
        <v>100</v>
      </c>
      <c r="F31" s="377">
        <v>100</v>
      </c>
      <c r="G31" s="139"/>
      <c r="H31" s="139"/>
    </row>
    <row r="32" spans="1:8" ht="21" customHeight="1">
      <c r="A32" s="68"/>
      <c r="B32" s="206" t="s">
        <v>292</v>
      </c>
      <c r="C32" s="206"/>
      <c r="D32" s="206"/>
      <c r="E32" s="176">
        <v>810</v>
      </c>
      <c r="F32" s="232">
        <v>870</v>
      </c>
      <c r="G32" s="139"/>
      <c r="H32" s="139"/>
    </row>
    <row r="33" spans="1:8" ht="21" customHeight="1" thickBot="1">
      <c r="A33" s="661"/>
      <c r="B33" s="213" t="s">
        <v>685</v>
      </c>
      <c r="C33" s="213"/>
      <c r="D33" s="213"/>
      <c r="E33" s="199">
        <f>SUM(E30:E32)</f>
        <v>1898</v>
      </c>
      <c r="F33" s="646">
        <f>SUM(F30:F32)</f>
        <v>2137</v>
      </c>
      <c r="G33" s="62"/>
      <c r="H33"/>
    </row>
    <row r="34" spans="1:8" ht="17.25" customHeight="1">
      <c r="A34" s="204"/>
      <c r="B34" s="203"/>
      <c r="C34" s="139"/>
      <c r="D34" s="139"/>
      <c r="E34" s="139"/>
      <c r="F34" s="139"/>
      <c r="G34" s="139"/>
      <c r="H34" s="139"/>
    </row>
    <row r="35" spans="1:6" ht="21.75" customHeight="1">
      <c r="A35" s="204" t="s">
        <v>263</v>
      </c>
      <c r="B35" s="166" t="s">
        <v>264</v>
      </c>
      <c r="C35" s="138"/>
      <c r="D35" s="138"/>
      <c r="E35" s="137"/>
      <c r="F35" s="137"/>
    </row>
    <row r="36" spans="1:8" ht="8.25" customHeight="1">
      <c r="A36" s="138"/>
      <c r="B36" s="206"/>
      <c r="C36" s="138"/>
      <c r="D36" s="138"/>
      <c r="E36" s="137"/>
      <c r="F36" s="137"/>
      <c r="G36" s="137"/>
      <c r="H36" s="137"/>
    </row>
    <row r="37" spans="1:8" ht="51.75" customHeight="1">
      <c r="A37" s="844" t="s">
        <v>355</v>
      </c>
      <c r="B37" s="826"/>
      <c r="C37" s="826"/>
      <c r="D37" s="826"/>
      <c r="E37" s="826"/>
      <c r="F37" s="826"/>
      <c r="G37" s="137"/>
      <c r="H37" s="137"/>
    </row>
    <row r="38" spans="1:8" ht="7.5" customHeight="1">
      <c r="A38" s="138"/>
      <c r="B38" s="206"/>
      <c r="C38" s="138"/>
      <c r="D38" s="138"/>
      <c r="E38" s="137"/>
      <c r="F38" s="137"/>
      <c r="G38" s="137"/>
      <c r="H38" s="137"/>
    </row>
    <row r="39" spans="1:8" ht="21.75" customHeight="1">
      <c r="A39" s="204" t="s">
        <v>506</v>
      </c>
      <c r="B39" s="166" t="s">
        <v>265</v>
      </c>
      <c r="C39" s="138"/>
      <c r="D39" s="138"/>
      <c r="E39" s="137"/>
      <c r="F39" s="137"/>
      <c r="G39" s="137"/>
      <c r="H39" s="137"/>
    </row>
    <row r="40" spans="1:8" ht="12" customHeight="1">
      <c r="A40" s="138"/>
      <c r="B40" s="206"/>
      <c r="C40" s="138"/>
      <c r="D40" s="138"/>
      <c r="E40" s="137"/>
      <c r="F40" s="137"/>
      <c r="G40" s="137"/>
      <c r="H40" s="137"/>
    </row>
    <row r="41" spans="1:8" ht="31.5" customHeight="1">
      <c r="A41" s="844" t="s">
        <v>123</v>
      </c>
      <c r="B41" s="826"/>
      <c r="C41" s="826"/>
      <c r="D41" s="826"/>
      <c r="E41" s="826"/>
      <c r="F41" s="826"/>
      <c r="G41" s="137"/>
      <c r="H41" s="137"/>
    </row>
    <row r="42" spans="1:8" ht="12" customHeight="1">
      <c r="A42" s="138" t="s">
        <v>375</v>
      </c>
      <c r="B42" s="206"/>
      <c r="C42" s="138"/>
      <c r="D42" s="138"/>
      <c r="E42" s="137"/>
      <c r="F42" s="137"/>
      <c r="G42" s="137"/>
      <c r="H42" s="137"/>
    </row>
    <row r="43" spans="1:8" ht="23.25" customHeight="1">
      <c r="A43" s="204" t="s">
        <v>406</v>
      </c>
      <c r="B43" s="166" t="s">
        <v>811</v>
      </c>
      <c r="C43" s="138"/>
      <c r="D43" s="138"/>
      <c r="E43" s="137"/>
      <c r="F43" s="137"/>
      <c r="G43" s="137"/>
      <c r="H43" s="137"/>
    </row>
    <row r="44" spans="1:8" ht="15" customHeight="1">
      <c r="A44" s="138"/>
      <c r="B44" s="206"/>
      <c r="C44" s="138"/>
      <c r="D44" s="138"/>
      <c r="E44" s="137"/>
      <c r="F44" s="137"/>
      <c r="G44" s="137"/>
      <c r="H44" s="137"/>
    </row>
    <row r="45" spans="1:8" ht="81.75" customHeight="1">
      <c r="A45" s="844" t="s">
        <v>584</v>
      </c>
      <c r="B45" s="826"/>
      <c r="C45" s="826"/>
      <c r="D45" s="826"/>
      <c r="E45" s="826"/>
      <c r="F45" s="826"/>
      <c r="G45" s="137"/>
      <c r="H45" s="137"/>
    </row>
    <row r="46" spans="1:8" ht="10.5" customHeight="1">
      <c r="A46" s="138"/>
      <c r="B46" s="206"/>
      <c r="C46" s="138"/>
      <c r="D46" s="138"/>
      <c r="E46" s="137"/>
      <c r="F46" s="137"/>
      <c r="G46" s="137"/>
      <c r="H46" s="137"/>
    </row>
    <row r="47" spans="1:8" ht="69" customHeight="1">
      <c r="A47" s="844" t="s">
        <v>488</v>
      </c>
      <c r="B47" s="826"/>
      <c r="C47" s="826"/>
      <c r="D47" s="826"/>
      <c r="E47" s="826"/>
      <c r="F47" s="826"/>
      <c r="G47" s="137"/>
      <c r="H47" s="137"/>
    </row>
    <row r="48" spans="1:8" ht="12.75" customHeight="1">
      <c r="A48" s="138"/>
      <c r="B48" s="206"/>
      <c r="C48" s="138"/>
      <c r="D48" s="138"/>
      <c r="E48" s="137"/>
      <c r="F48" s="137"/>
      <c r="G48" s="137"/>
      <c r="H48" s="137"/>
    </row>
    <row r="49" spans="1:8" ht="61.5" customHeight="1">
      <c r="A49" s="844" t="s">
        <v>559</v>
      </c>
      <c r="B49" s="826"/>
      <c r="C49" s="826"/>
      <c r="D49" s="826"/>
      <c r="E49" s="826"/>
      <c r="F49" s="826"/>
      <c r="G49" s="137"/>
      <c r="H49" s="137"/>
    </row>
    <row r="50" spans="1:8" ht="12.75" customHeight="1">
      <c r="A50" s="138"/>
      <c r="B50" s="206"/>
      <c r="C50" s="138"/>
      <c r="D50" s="138"/>
      <c r="E50" s="137"/>
      <c r="F50" s="137"/>
      <c r="G50" s="137"/>
      <c r="H50" s="137"/>
    </row>
    <row r="51" spans="1:8" ht="75.75" customHeight="1">
      <c r="A51" s="844" t="s">
        <v>565</v>
      </c>
      <c r="B51" s="826"/>
      <c r="C51" s="826"/>
      <c r="D51" s="826"/>
      <c r="E51" s="826"/>
      <c r="F51" s="826"/>
      <c r="G51" s="516"/>
      <c r="H51" s="516"/>
    </row>
    <row r="52" spans="1:8" ht="14.25" customHeight="1">
      <c r="A52" s="138"/>
      <c r="B52" s="206"/>
      <c r="C52" s="138"/>
      <c r="D52" s="138"/>
      <c r="E52" s="137"/>
      <c r="F52" s="137"/>
      <c r="G52" s="137"/>
      <c r="H52" s="137"/>
    </row>
    <row r="53" spans="1:8" ht="47.25" customHeight="1">
      <c r="A53" s="844" t="s">
        <v>564</v>
      </c>
      <c r="B53" s="826"/>
      <c r="C53" s="826"/>
      <c r="D53" s="826"/>
      <c r="E53" s="826"/>
      <c r="F53" s="826"/>
      <c r="G53" s="137"/>
      <c r="H53" s="137"/>
    </row>
    <row r="54" spans="1:8" ht="12" customHeight="1">
      <c r="A54" s="844"/>
      <c r="B54" s="826"/>
      <c r="C54" s="826"/>
      <c r="D54" s="826"/>
      <c r="E54" s="826"/>
      <c r="F54" s="826"/>
      <c r="G54" s="137"/>
      <c r="H54" s="137"/>
    </row>
    <row r="55" spans="1:8" ht="51" customHeight="1">
      <c r="A55" s="844" t="s">
        <v>45</v>
      </c>
      <c r="B55" s="826"/>
      <c r="C55" s="826"/>
      <c r="D55" s="826"/>
      <c r="E55" s="826"/>
      <c r="F55" s="826"/>
      <c r="G55" s="516"/>
      <c r="H55" s="516"/>
    </row>
    <row r="56" spans="1:8" ht="25.5" customHeight="1">
      <c r="A56" s="138"/>
      <c r="B56" s="206"/>
      <c r="C56" s="138"/>
      <c r="D56" s="138"/>
      <c r="E56" s="137"/>
      <c r="F56" s="137"/>
      <c r="G56" s="137"/>
      <c r="H56" s="137"/>
    </row>
    <row r="57" spans="1:8" ht="48" customHeight="1">
      <c r="A57" s="516"/>
      <c r="B57" s="516"/>
      <c r="C57" s="516"/>
      <c r="D57" s="516"/>
      <c r="E57" s="516"/>
      <c r="F57" s="516"/>
      <c r="G57" s="516"/>
      <c r="H57" s="516"/>
    </row>
    <row r="58" spans="1:8" ht="25.5" customHeight="1">
      <c r="A58" s="138"/>
      <c r="B58" s="206"/>
      <c r="C58" s="138"/>
      <c r="D58" s="138"/>
      <c r="E58" s="137"/>
      <c r="F58" s="137"/>
      <c r="G58" s="137"/>
      <c r="H58" s="137"/>
    </row>
    <row r="59" spans="1:8" ht="48" customHeight="1">
      <c r="A59" s="138"/>
      <c r="B59" s="516"/>
      <c r="C59" s="516"/>
      <c r="D59" s="516"/>
      <c r="E59" s="516"/>
      <c r="F59" s="516"/>
      <c r="G59" s="516"/>
      <c r="H59" s="516"/>
    </row>
    <row r="60" spans="1:8" ht="25.5" customHeight="1">
      <c r="A60" s="138"/>
      <c r="B60" s="206"/>
      <c r="C60" s="138"/>
      <c r="D60" s="138"/>
      <c r="E60" s="137"/>
      <c r="F60" s="137"/>
      <c r="G60" s="137"/>
      <c r="H60" s="137"/>
    </row>
    <row r="61" spans="1:8" ht="25.5" customHeight="1">
      <c r="A61" s="138"/>
      <c r="B61" s="516"/>
      <c r="C61" s="516"/>
      <c r="D61" s="516"/>
      <c r="E61" s="516"/>
      <c r="F61" s="516"/>
      <c r="G61" s="516"/>
      <c r="H61" s="516"/>
    </row>
    <row r="62" spans="1:8" ht="25.5" customHeight="1">
      <c r="A62" s="138"/>
      <c r="B62" s="206"/>
      <c r="C62" s="138"/>
      <c r="D62" s="138"/>
      <c r="E62" s="137"/>
      <c r="F62" s="137"/>
      <c r="G62" s="137"/>
      <c r="H62" s="137"/>
    </row>
    <row r="63" spans="1:8" ht="25.5" customHeight="1">
      <c r="A63" s="138"/>
      <c r="B63" s="516"/>
      <c r="C63" s="516"/>
      <c r="D63" s="516"/>
      <c r="E63" s="516"/>
      <c r="F63" s="516"/>
      <c r="G63" s="516"/>
      <c r="H63" s="516"/>
    </row>
    <row r="64" spans="1:8" ht="25.5" customHeight="1">
      <c r="A64" s="138"/>
      <c r="B64" s="206"/>
      <c r="C64" s="138"/>
      <c r="D64" s="138"/>
      <c r="E64" s="137"/>
      <c r="F64" s="137"/>
      <c r="G64" s="137"/>
      <c r="H64" s="137"/>
    </row>
    <row r="65" spans="1:8" ht="54" customHeight="1">
      <c r="A65" s="516"/>
      <c r="B65" s="516"/>
      <c r="C65" s="516"/>
      <c r="D65" s="516"/>
      <c r="E65" s="516"/>
      <c r="F65" s="516"/>
      <c r="G65" s="516"/>
      <c r="H65" s="516"/>
    </row>
  </sheetData>
  <mergeCells count="10">
    <mergeCell ref="A54:F54"/>
    <mergeCell ref="A55:F55"/>
    <mergeCell ref="A41:F41"/>
    <mergeCell ref="A37:F37"/>
    <mergeCell ref="A9:F9"/>
    <mergeCell ref="A53:F53"/>
    <mergeCell ref="A47:F47"/>
    <mergeCell ref="A49:F49"/>
    <mergeCell ref="A45:F45"/>
    <mergeCell ref="A51:F51"/>
  </mergeCells>
  <printOptions/>
  <pageMargins left="0.3937007874015748" right="0.3937007874015748" top="0.3937007874015748" bottom="0.3937007874015748" header="0.1968503937007874" footer="0.1968503937007874"/>
  <pageSetup horizontalDpi="600" verticalDpi="600" orientation="portrait" paperSize="9" scale="58" r:id="rId1"/>
</worksheet>
</file>

<file path=xl/worksheets/sheet19.xml><?xml version="1.0" encoding="utf-8"?>
<worksheet xmlns="http://schemas.openxmlformats.org/spreadsheetml/2006/main" xmlns:r="http://schemas.openxmlformats.org/officeDocument/2006/relationships">
  <sheetPr codeName="Sheet3431"/>
  <dimension ref="A1:L34"/>
  <sheetViews>
    <sheetView showGridLines="0" zoomScale="75" zoomScaleNormal="75" zoomScaleSheetLayoutView="75" workbookViewId="0" topLeftCell="A1">
      <selection activeCell="A36" sqref="A36"/>
    </sheetView>
  </sheetViews>
  <sheetFormatPr defaultColWidth="9.00390625" defaultRowHeight="25.5" customHeight="1"/>
  <cols>
    <col min="1" max="1" width="3.875" style="43" customWidth="1"/>
    <col min="2" max="2" width="103.00390625" style="61" customWidth="1"/>
    <col min="3" max="3" width="10.00390625" style="43" customWidth="1"/>
    <col min="4" max="4" width="3.625" style="43" customWidth="1"/>
    <col min="5" max="5" width="11.75390625" style="53" customWidth="1"/>
    <col min="6" max="6" width="13.25390625" style="53" customWidth="1"/>
    <col min="7" max="7" width="12.625" style="53" customWidth="1"/>
    <col min="8" max="8" width="15.00390625" style="53" customWidth="1"/>
    <col min="9" max="9" width="3.625" style="53" customWidth="1"/>
    <col min="10" max="10" width="17.625" style="53" customWidth="1"/>
    <col min="11" max="11" width="13.00390625" style="54" customWidth="1"/>
    <col min="12" max="16384" width="9.75390625" style="8" customWidth="1"/>
  </cols>
  <sheetData>
    <row r="1" spans="1:11" s="2" customFormat="1" ht="25.5" customHeight="1">
      <c r="A1" s="128" t="s">
        <v>286</v>
      </c>
      <c r="B1" s="75"/>
      <c r="K1" s="52"/>
    </row>
    <row r="2" spans="1:2" s="2" customFormat="1" ht="17.25" customHeight="1">
      <c r="A2" s="8"/>
      <c r="B2" s="75"/>
    </row>
    <row r="3" spans="1:12" ht="21" customHeight="1">
      <c r="A3" s="17" t="s">
        <v>287</v>
      </c>
      <c r="B3" s="50"/>
      <c r="C3" s="8"/>
      <c r="K3" s="12"/>
      <c r="L3" s="12"/>
    </row>
    <row r="4" spans="1:12" ht="21" customHeight="1">
      <c r="A4" s="127"/>
      <c r="B4" s="130"/>
      <c r="C4" s="8"/>
      <c r="G4" s="137"/>
      <c r="H4" s="137"/>
      <c r="K4" s="12"/>
      <c r="L4" s="12"/>
    </row>
    <row r="5" spans="1:2" ht="17.25">
      <c r="A5" s="55" t="s">
        <v>187</v>
      </c>
      <c r="B5" s="8"/>
    </row>
    <row r="6" spans="1:12" ht="22.5" customHeight="1">
      <c r="A6" s="166"/>
      <c r="B6" s="203"/>
      <c r="C6" s="138"/>
      <c r="D6" s="138"/>
      <c r="E6" s="137"/>
      <c r="F6" s="137"/>
      <c r="G6" s="137"/>
      <c r="H6" s="137"/>
      <c r="K6" s="12"/>
      <c r="L6" s="12"/>
    </row>
    <row r="7" spans="1:8" ht="25.5" customHeight="1">
      <c r="A7" s="204" t="s">
        <v>761</v>
      </c>
      <c r="B7" s="166" t="s">
        <v>762</v>
      </c>
      <c r="C7" s="138"/>
      <c r="D7" s="138"/>
      <c r="E7" s="137"/>
      <c r="F7" s="137"/>
      <c r="G7" s="137"/>
      <c r="H7" s="137"/>
    </row>
    <row r="8" spans="1:8" ht="11.25" customHeight="1">
      <c r="A8" s="204"/>
      <c r="B8" s="166"/>
      <c r="C8" s="138"/>
      <c r="D8" s="138"/>
      <c r="E8" s="137"/>
      <c r="F8" s="137"/>
      <c r="G8" s="137"/>
      <c r="H8" s="137"/>
    </row>
    <row r="9" spans="1:8" ht="30.75" customHeight="1">
      <c r="A9" s="844" t="s">
        <v>763</v>
      </c>
      <c r="B9" s="826"/>
      <c r="C9" s="826"/>
      <c r="D9" s="826"/>
      <c r="E9" s="826"/>
      <c r="F9" s="826"/>
      <c r="G9" s="137"/>
      <c r="H9" s="137"/>
    </row>
    <row r="10" spans="1:8" ht="27" customHeight="1">
      <c r="A10" s="875" t="s">
        <v>157</v>
      </c>
      <c r="B10" s="826"/>
      <c r="C10" s="826"/>
      <c r="D10" s="826"/>
      <c r="E10" s="826"/>
      <c r="F10" s="826"/>
      <c r="G10" s="137"/>
      <c r="H10" s="137"/>
    </row>
    <row r="11" spans="1:8" ht="64.5" customHeight="1">
      <c r="A11" s="844" t="s">
        <v>124</v>
      </c>
      <c r="B11" s="826"/>
      <c r="C11" s="826"/>
      <c r="D11" s="826"/>
      <c r="E11" s="826"/>
      <c r="F11" s="826"/>
      <c r="G11" s="137"/>
      <c r="H11" s="137"/>
    </row>
    <row r="12" spans="1:8" ht="59.25" customHeight="1">
      <c r="A12" s="844" t="s">
        <v>125</v>
      </c>
      <c r="B12" s="826"/>
      <c r="C12" s="826"/>
      <c r="D12" s="826"/>
      <c r="E12" s="826"/>
      <c r="F12" s="826"/>
      <c r="G12" s="137"/>
      <c r="H12" s="137"/>
    </row>
    <row r="13" spans="1:8" ht="25.5" customHeight="1">
      <c r="A13" s="875" t="s">
        <v>15</v>
      </c>
      <c r="B13" s="826"/>
      <c r="C13" s="826"/>
      <c r="D13" s="826"/>
      <c r="E13" s="826"/>
      <c r="F13" s="826"/>
      <c r="G13" s="137"/>
      <c r="H13" s="137"/>
    </row>
    <row r="14" spans="1:8" ht="110.25" customHeight="1">
      <c r="A14" s="844" t="s">
        <v>558</v>
      </c>
      <c r="B14" s="826"/>
      <c r="C14" s="826"/>
      <c r="D14" s="826"/>
      <c r="E14" s="826"/>
      <c r="F14" s="826"/>
      <c r="G14" s="137"/>
      <c r="H14" s="137"/>
    </row>
    <row r="15" spans="1:8" ht="20.25" customHeight="1">
      <c r="A15" s="875" t="s">
        <v>671</v>
      </c>
      <c r="B15" s="826"/>
      <c r="C15" s="826"/>
      <c r="D15" s="826"/>
      <c r="E15" s="826"/>
      <c r="F15" s="826"/>
      <c r="G15" s="137"/>
      <c r="H15" s="137"/>
    </row>
    <row r="16" spans="1:8" ht="7.5" customHeight="1">
      <c r="A16" s="138"/>
      <c r="B16" s="206"/>
      <c r="C16" s="138"/>
      <c r="D16" s="138"/>
      <c r="E16" s="137"/>
      <c r="F16" s="137"/>
      <c r="G16" s="137"/>
      <c r="H16" s="137"/>
    </row>
    <row r="17" spans="1:8" ht="20.25" customHeight="1">
      <c r="A17" s="844" t="s">
        <v>764</v>
      </c>
      <c r="B17" s="826"/>
      <c r="C17" s="826"/>
      <c r="D17" s="826"/>
      <c r="E17" s="826"/>
      <c r="F17" s="826"/>
      <c r="G17" s="516"/>
      <c r="H17" s="516"/>
    </row>
    <row r="18" spans="1:8" ht="12" customHeight="1">
      <c r="A18" s="138"/>
      <c r="B18" s="206"/>
      <c r="C18" s="138"/>
      <c r="D18" s="138"/>
      <c r="E18" s="137"/>
      <c r="F18" s="137"/>
      <c r="G18" s="137"/>
      <c r="H18" s="137"/>
    </row>
    <row r="19" spans="1:8" ht="67.5" customHeight="1">
      <c r="A19" s="844" t="s">
        <v>46</v>
      </c>
      <c r="B19" s="826"/>
      <c r="C19" s="826"/>
      <c r="D19" s="826"/>
      <c r="E19" s="826"/>
      <c r="F19" s="826"/>
      <c r="G19" s="137"/>
      <c r="H19" s="137"/>
    </row>
    <row r="20" spans="1:8" ht="53.25" customHeight="1">
      <c r="A20" s="844" t="s">
        <v>768</v>
      </c>
      <c r="B20" s="826"/>
      <c r="C20" s="826"/>
      <c r="D20" s="826"/>
      <c r="E20" s="826"/>
      <c r="F20" s="826"/>
      <c r="G20" s="137"/>
      <c r="H20" s="137"/>
    </row>
    <row r="21" spans="1:8" ht="22.5" customHeight="1">
      <c r="A21" s="204" t="s">
        <v>765</v>
      </c>
      <c r="B21" s="166" t="s">
        <v>766</v>
      </c>
      <c r="C21" s="138"/>
      <c r="D21" s="138"/>
      <c r="E21" s="137"/>
      <c r="F21" s="137"/>
      <c r="G21" s="137"/>
      <c r="H21" s="137"/>
    </row>
    <row r="22" spans="1:8" ht="8.25" customHeight="1">
      <c r="A22" s="204"/>
      <c r="B22" s="166"/>
      <c r="C22" s="138"/>
      <c r="D22" s="138"/>
      <c r="E22" s="137"/>
      <c r="F22" s="137"/>
      <c r="G22" s="137"/>
      <c r="H22" s="137"/>
    </row>
    <row r="23" spans="1:8" ht="36" customHeight="1">
      <c r="A23" s="844" t="s">
        <v>126</v>
      </c>
      <c r="B23" s="826"/>
      <c r="C23" s="826"/>
      <c r="D23" s="826"/>
      <c r="E23" s="826"/>
      <c r="F23" s="826"/>
      <c r="G23" s="516"/>
      <c r="H23" s="516"/>
    </row>
    <row r="24" spans="1:8" ht="15.75" customHeight="1">
      <c r="A24" s="205"/>
      <c r="B24" s="191"/>
      <c r="C24" s="191"/>
      <c r="D24" s="191"/>
      <c r="E24" s="191"/>
      <c r="F24" s="191"/>
      <c r="G24" s="516"/>
      <c r="H24" s="516"/>
    </row>
    <row r="25" spans="1:8" ht="25.5" customHeight="1">
      <c r="A25" s="204" t="s">
        <v>767</v>
      </c>
      <c r="B25" s="166" t="s">
        <v>424</v>
      </c>
      <c r="C25" s="138"/>
      <c r="D25" s="138"/>
      <c r="E25" s="137"/>
      <c r="F25" s="137"/>
      <c r="G25" s="137"/>
      <c r="H25" s="137"/>
    </row>
    <row r="26" spans="1:8" ht="87" customHeight="1">
      <c r="A26" s="867" t="s">
        <v>656</v>
      </c>
      <c r="B26" s="867"/>
      <c r="C26" s="867"/>
      <c r="D26" s="867"/>
      <c r="E26" s="867"/>
      <c r="F26" s="867"/>
      <c r="G26" s="516"/>
      <c r="H26" s="516"/>
    </row>
    <row r="27" spans="1:8" ht="25.5" customHeight="1">
      <c r="A27" s="138"/>
      <c r="B27" s="206"/>
      <c r="C27" s="138"/>
      <c r="D27" s="138"/>
      <c r="E27" s="137"/>
      <c r="F27" s="137"/>
      <c r="G27" s="137"/>
      <c r="H27" s="137"/>
    </row>
    <row r="28" spans="1:10" ht="48" customHeight="1">
      <c r="A28" s="138"/>
      <c r="B28" s="746"/>
      <c r="C28" s="746"/>
      <c r="D28" s="746"/>
      <c r="E28" s="746"/>
      <c r="F28" s="746"/>
      <c r="G28" s="746"/>
      <c r="H28" s="746"/>
      <c r="I28" s="746"/>
      <c r="J28" s="746"/>
    </row>
    <row r="29" spans="1:8" ht="25.5" customHeight="1">
      <c r="A29" s="138"/>
      <c r="B29" s="206"/>
      <c r="C29" s="138"/>
      <c r="D29" s="138"/>
      <c r="E29" s="137"/>
      <c r="F29" s="137"/>
      <c r="G29" s="137"/>
      <c r="H29" s="137"/>
    </row>
    <row r="30" spans="1:8" ht="25.5" customHeight="1">
      <c r="A30" s="138"/>
      <c r="B30" s="516"/>
      <c r="C30" s="516"/>
      <c r="D30" s="516"/>
      <c r="E30" s="516"/>
      <c r="F30" s="516"/>
      <c r="G30" s="516"/>
      <c r="H30" s="516"/>
    </row>
    <row r="31" spans="1:8" ht="25.5" customHeight="1">
      <c r="A31" s="138"/>
      <c r="B31" s="206"/>
      <c r="C31" s="138"/>
      <c r="D31" s="138"/>
      <c r="E31" s="137"/>
      <c r="F31" s="137"/>
      <c r="G31" s="137"/>
      <c r="H31" s="137"/>
    </row>
    <row r="32" spans="1:8" ht="25.5" customHeight="1">
      <c r="A32" s="138"/>
      <c r="B32" s="516"/>
      <c r="C32" s="516"/>
      <c r="D32" s="516"/>
      <c r="E32" s="516"/>
      <c r="F32" s="516"/>
      <c r="G32" s="516"/>
      <c r="H32" s="516"/>
    </row>
    <row r="33" spans="1:8" ht="25.5" customHeight="1">
      <c r="A33" s="138"/>
      <c r="B33" s="206"/>
      <c r="C33" s="138"/>
      <c r="D33" s="138"/>
      <c r="E33" s="137"/>
      <c r="F33" s="137"/>
      <c r="G33" s="137"/>
      <c r="H33" s="137"/>
    </row>
    <row r="34" spans="1:8" ht="54" customHeight="1">
      <c r="A34" s="516"/>
      <c r="B34" s="516"/>
      <c r="C34" s="516"/>
      <c r="D34" s="516"/>
      <c r="E34" s="516"/>
      <c r="F34" s="516"/>
      <c r="G34" s="516"/>
      <c r="H34" s="516"/>
    </row>
  </sheetData>
  <mergeCells count="12">
    <mergeCell ref="A13:F13"/>
    <mergeCell ref="A14:F14"/>
    <mergeCell ref="A9:F9"/>
    <mergeCell ref="A10:F10"/>
    <mergeCell ref="A11:F11"/>
    <mergeCell ref="A12:F12"/>
    <mergeCell ref="A15:F15"/>
    <mergeCell ref="A17:F17"/>
    <mergeCell ref="A26:F26"/>
    <mergeCell ref="A23:F23"/>
    <mergeCell ref="A20:F20"/>
    <mergeCell ref="A19:F19"/>
  </mergeCells>
  <printOptions/>
  <pageMargins left="0.3937007874015748" right="0.3937007874015748" top="0.3937007874015748" bottom="0.3937007874015748" header="0.1968503937007874" footer="0.1968503937007874"/>
  <pageSetup horizontalDpi="600" verticalDpi="600" orientation="portrait" paperSize="9" scale="57" r:id="rId1"/>
</worksheet>
</file>

<file path=xl/worksheets/sheet2.xml><?xml version="1.0" encoding="utf-8"?>
<worksheet xmlns="http://schemas.openxmlformats.org/spreadsheetml/2006/main" xmlns:r="http://schemas.openxmlformats.org/officeDocument/2006/relationships">
  <sheetPr codeName="Sheet8">
    <pageSetUpPr fitToPage="1"/>
  </sheetPr>
  <dimension ref="A1:H67"/>
  <sheetViews>
    <sheetView zoomScale="75" zoomScaleNormal="75" zoomScaleSheetLayoutView="50" workbookViewId="0" topLeftCell="A45">
      <selection activeCell="D49" sqref="D49"/>
    </sheetView>
  </sheetViews>
  <sheetFormatPr defaultColWidth="9.00390625" defaultRowHeight="14.25"/>
  <cols>
    <col min="1" max="1" width="5.00390625" style="8" customWidth="1"/>
    <col min="2" max="2" width="98.25390625" style="8" customWidth="1"/>
    <col min="3" max="3" width="10.00390625" style="8" customWidth="1"/>
    <col min="4" max="4" width="15.375" style="8" customWidth="1"/>
    <col min="5" max="5" width="14.375" style="8" customWidth="1"/>
    <col min="6" max="6" width="12.00390625" style="8" customWidth="1"/>
    <col min="7" max="16384" width="9.75390625" style="8" customWidth="1"/>
  </cols>
  <sheetData>
    <row r="1" spans="1:4" ht="25.5" customHeight="1">
      <c r="A1" s="125" t="s">
        <v>820</v>
      </c>
      <c r="B1" s="11"/>
      <c r="C1" s="11"/>
      <c r="D1" s="11"/>
    </row>
    <row r="2" spans="1:3" ht="17.25" customHeight="1">
      <c r="A2" s="30"/>
      <c r="B2" s="11"/>
      <c r="C2" s="11"/>
    </row>
    <row r="3" spans="1:5" ht="21" customHeight="1">
      <c r="A3" s="15" t="s">
        <v>665</v>
      </c>
      <c r="B3" s="2"/>
      <c r="C3" s="2"/>
      <c r="E3" s="10"/>
    </row>
    <row r="4" spans="1:8" ht="61.5" customHeight="1" thickBot="1">
      <c r="A4" s="133"/>
      <c r="B4" s="132"/>
      <c r="C4" s="14"/>
      <c r="D4" s="135" t="s">
        <v>426</v>
      </c>
      <c r="E4" s="136" t="s">
        <v>667</v>
      </c>
      <c r="G4" s="68"/>
      <c r="H4" s="68"/>
    </row>
    <row r="5" spans="1:5" ht="25.5" customHeight="1">
      <c r="A5" s="142" t="s">
        <v>157</v>
      </c>
      <c r="B5" s="16"/>
      <c r="C5" s="16"/>
      <c r="D5" s="176">
        <v>426</v>
      </c>
      <c r="E5" s="319">
        <v>486</v>
      </c>
    </row>
    <row r="6" spans="1:8" ht="25.5" customHeight="1">
      <c r="A6" s="142" t="s">
        <v>668</v>
      </c>
      <c r="B6" s="71"/>
      <c r="C6" s="71"/>
      <c r="D6" s="176">
        <v>163</v>
      </c>
      <c r="E6" s="301">
        <v>136</v>
      </c>
      <c r="F6" s="68"/>
      <c r="G6" s="68"/>
      <c r="H6" s="68"/>
    </row>
    <row r="7" spans="1:8" ht="25.5" customHeight="1">
      <c r="A7" s="155" t="s">
        <v>669</v>
      </c>
      <c r="B7" s="155"/>
      <c r="C7" s="155"/>
      <c r="D7" s="186">
        <v>44</v>
      </c>
      <c r="E7" s="305">
        <v>61</v>
      </c>
      <c r="F7" s="68"/>
      <c r="G7" s="68"/>
      <c r="H7" s="68"/>
    </row>
    <row r="8" spans="1:8" ht="25.5" customHeight="1">
      <c r="A8" s="68" t="s">
        <v>182</v>
      </c>
      <c r="B8" s="68"/>
      <c r="C8" s="68"/>
      <c r="D8" s="363">
        <f>SUM(D5:D7)</f>
        <v>633</v>
      </c>
      <c r="E8" s="364">
        <f>SUM(E5:E7)</f>
        <v>683</v>
      </c>
      <c r="F8" s="70"/>
      <c r="G8" s="68"/>
      <c r="H8" s="68"/>
    </row>
    <row r="9" spans="1:8" ht="25.5" customHeight="1">
      <c r="A9" s="68" t="s">
        <v>670</v>
      </c>
      <c r="B9" s="68"/>
      <c r="C9" s="68"/>
      <c r="D9" s="176">
        <v>755</v>
      </c>
      <c r="E9" s="319">
        <v>368</v>
      </c>
      <c r="F9" s="68"/>
      <c r="G9" s="68"/>
      <c r="H9" s="68"/>
    </row>
    <row r="10" spans="1:8" ht="25.5" customHeight="1">
      <c r="A10" s="142" t="s">
        <v>671</v>
      </c>
      <c r="B10" s="71"/>
      <c r="C10" s="71"/>
      <c r="D10" s="176">
        <v>568</v>
      </c>
      <c r="E10" s="301">
        <v>464</v>
      </c>
      <c r="F10" s="68"/>
      <c r="G10" s="68"/>
      <c r="H10" s="68"/>
    </row>
    <row r="11" spans="1:8" ht="25.5" customHeight="1">
      <c r="A11" s="145" t="s">
        <v>615</v>
      </c>
      <c r="B11" s="155"/>
      <c r="C11" s="155"/>
      <c r="D11" s="186">
        <v>-244</v>
      </c>
      <c r="E11" s="314">
        <v>-241</v>
      </c>
      <c r="F11" s="68"/>
      <c r="G11" s="68"/>
      <c r="H11" s="68"/>
    </row>
    <row r="12" spans="1:8" ht="28.5" customHeight="1">
      <c r="A12" s="813" t="s">
        <v>484</v>
      </c>
      <c r="B12" s="813"/>
      <c r="C12" s="365"/>
      <c r="D12" s="176">
        <f>SUM(D8:D11)</f>
        <v>1712</v>
      </c>
      <c r="E12" s="177">
        <f>SUM(E8:E11)</f>
        <v>1274</v>
      </c>
      <c r="F12" s="68"/>
      <c r="G12" s="68"/>
      <c r="H12" s="68"/>
    </row>
    <row r="13" spans="1:8" ht="22.5" customHeight="1">
      <c r="A13" s="142" t="s">
        <v>381</v>
      </c>
      <c r="B13" s="142"/>
      <c r="C13" s="142"/>
      <c r="D13" s="176">
        <v>-120</v>
      </c>
      <c r="E13" s="323" t="s">
        <v>383</v>
      </c>
      <c r="F13" s="68"/>
      <c r="G13" s="68"/>
      <c r="H13" s="68"/>
    </row>
    <row r="14" spans="1:8" ht="27" customHeight="1">
      <c r="A14" s="153" t="s">
        <v>672</v>
      </c>
      <c r="B14" s="71"/>
      <c r="C14" s="71"/>
      <c r="D14" s="176">
        <v>1001</v>
      </c>
      <c r="E14" s="177">
        <v>570</v>
      </c>
      <c r="F14" s="68"/>
      <c r="G14" s="68"/>
      <c r="H14" s="68"/>
    </row>
    <row r="15" spans="1:8" ht="25.5" customHeight="1">
      <c r="A15" s="153" t="s">
        <v>595</v>
      </c>
      <c r="B15" s="71"/>
      <c r="C15" s="71"/>
      <c r="D15" s="176">
        <v>-47</v>
      </c>
      <c r="E15" s="177">
        <v>-12</v>
      </c>
      <c r="F15" s="68"/>
      <c r="G15" s="68"/>
      <c r="H15" s="68"/>
    </row>
    <row r="16" spans="1:8" ht="25.5" customHeight="1">
      <c r="A16" s="154" t="s">
        <v>817</v>
      </c>
      <c r="B16" s="155"/>
      <c r="C16" s="155"/>
      <c r="D16" s="186">
        <v>-302</v>
      </c>
      <c r="E16" s="187">
        <v>-48</v>
      </c>
      <c r="F16" s="68"/>
      <c r="G16" s="68"/>
      <c r="H16" s="68"/>
    </row>
    <row r="17" spans="1:8" ht="25.5" customHeight="1">
      <c r="A17" s="366" t="s">
        <v>677</v>
      </c>
      <c r="B17" s="142"/>
      <c r="C17" s="142"/>
      <c r="D17" s="176">
        <f>SUM(D12:D16)</f>
        <v>2244</v>
      </c>
      <c r="E17" s="301">
        <f>SUM(E12:E16)</f>
        <v>1784</v>
      </c>
      <c r="F17" s="68"/>
      <c r="G17" s="68"/>
      <c r="H17" s="68"/>
    </row>
    <row r="18" spans="1:8" ht="25.5" customHeight="1">
      <c r="A18" s="367" t="s">
        <v>678</v>
      </c>
      <c r="B18" s="145"/>
      <c r="C18" s="145"/>
      <c r="D18" s="186">
        <v>-653</v>
      </c>
      <c r="E18" s="305">
        <v>-553</v>
      </c>
      <c r="F18" s="68"/>
      <c r="G18" s="68"/>
      <c r="H18" s="68"/>
    </row>
    <row r="19" spans="1:8" ht="25.5" customHeight="1">
      <c r="A19" s="190" t="s">
        <v>98</v>
      </c>
      <c r="B19" s="142"/>
      <c r="C19" s="142"/>
      <c r="D19" s="176">
        <f>SUM(D17:D18)</f>
        <v>1591</v>
      </c>
      <c r="E19" s="189">
        <f>SUM(E17:E18)</f>
        <v>1231</v>
      </c>
      <c r="F19" s="68"/>
      <c r="G19" s="68"/>
      <c r="H19" s="68"/>
    </row>
    <row r="20" spans="1:8" ht="25.5" customHeight="1">
      <c r="A20" s="190" t="s">
        <v>277</v>
      </c>
      <c r="B20" s="142"/>
      <c r="C20" s="142"/>
      <c r="D20" s="156">
        <v>3</v>
      </c>
      <c r="E20" s="189">
        <v>-94</v>
      </c>
      <c r="F20" s="68"/>
      <c r="G20" s="68"/>
      <c r="H20" s="68"/>
    </row>
    <row r="21" spans="1:8" ht="25.5" customHeight="1" thickBot="1">
      <c r="A21" s="197" t="s">
        <v>358</v>
      </c>
      <c r="B21" s="368"/>
      <c r="C21" s="368"/>
      <c r="D21" s="199">
        <f>SUM(D19:D20)</f>
        <v>1594</v>
      </c>
      <c r="E21" s="369">
        <f>SUM(E19:E20)</f>
        <v>1137</v>
      </c>
      <c r="F21" s="68"/>
      <c r="G21" s="68"/>
      <c r="H21" s="68"/>
    </row>
    <row r="22" spans="1:8" ht="12" customHeight="1">
      <c r="A22" s="190"/>
      <c r="B22" s="142"/>
      <c r="C22" s="142"/>
      <c r="D22" s="176"/>
      <c r="E22" s="189"/>
      <c r="F22" s="68"/>
      <c r="G22" s="68"/>
      <c r="H22" s="68"/>
    </row>
    <row r="23" spans="1:8" ht="25.5" customHeight="1">
      <c r="A23" s="190" t="s">
        <v>679</v>
      </c>
      <c r="B23" s="142"/>
      <c r="C23" s="142"/>
      <c r="D23" s="176"/>
      <c r="E23" s="189"/>
      <c r="F23" s="68"/>
      <c r="G23" s="68"/>
      <c r="H23" s="68"/>
    </row>
    <row r="24" spans="1:5" ht="25.5" customHeight="1">
      <c r="A24" s="32"/>
      <c r="B24" s="142" t="s">
        <v>322</v>
      </c>
      <c r="C24" s="16"/>
      <c r="D24" s="176">
        <v>1582</v>
      </c>
      <c r="E24" s="189">
        <v>1138</v>
      </c>
    </row>
    <row r="25" spans="1:5" ht="25.5" customHeight="1">
      <c r="A25" s="32"/>
      <c r="B25" s="142" t="s">
        <v>680</v>
      </c>
      <c r="C25" s="16"/>
      <c r="D25" s="176">
        <v>12</v>
      </c>
      <c r="E25" s="189">
        <v>-1</v>
      </c>
    </row>
    <row r="26" spans="1:5" ht="25.5" customHeight="1" thickBot="1">
      <c r="A26" s="197" t="s">
        <v>358</v>
      </c>
      <c r="B26" s="34"/>
      <c r="C26" s="34"/>
      <c r="D26" s="199">
        <f>SUM(D24:D25)</f>
        <v>1594</v>
      </c>
      <c r="E26" s="369">
        <f>SUM(E24:E25)</f>
        <v>1137</v>
      </c>
    </row>
    <row r="27" spans="1:5" ht="12" customHeight="1">
      <c r="A27" s="32"/>
      <c r="B27" s="16"/>
      <c r="C27" s="16"/>
      <c r="D27" s="18"/>
      <c r="E27" s="33"/>
    </row>
    <row r="28" spans="1:5" ht="12" customHeight="1">
      <c r="A28" s="32"/>
      <c r="B28" s="16"/>
      <c r="C28" s="16"/>
      <c r="D28" s="18"/>
      <c r="E28" s="33"/>
    </row>
    <row r="29" spans="1:8" ht="25.5" customHeight="1">
      <c r="A29" s="764" t="s">
        <v>646</v>
      </c>
      <c r="B29" s="155"/>
      <c r="C29" s="155"/>
      <c r="D29" s="765" t="s">
        <v>161</v>
      </c>
      <c r="E29" s="766" t="s">
        <v>160</v>
      </c>
      <c r="G29" s="68"/>
      <c r="H29" s="68"/>
    </row>
    <row r="30" spans="1:5" ht="25.5" customHeight="1">
      <c r="A30" s="553" t="s">
        <v>681</v>
      </c>
      <c r="B30" s="11"/>
      <c r="C30" s="11"/>
      <c r="D30" s="35"/>
      <c r="E30" s="36"/>
    </row>
    <row r="31" spans="1:8" ht="25.5" customHeight="1">
      <c r="A31" s="153" t="s">
        <v>325</v>
      </c>
      <c r="B31" s="71"/>
      <c r="C31" s="71"/>
      <c r="D31" s="374">
        <v>56.6</v>
      </c>
      <c r="E31" s="371">
        <v>43.2</v>
      </c>
      <c r="F31" s="400"/>
      <c r="G31" s="68"/>
      <c r="H31" s="68"/>
    </row>
    <row r="32" spans="1:8" ht="25.5" customHeight="1">
      <c r="A32" s="153" t="s">
        <v>387</v>
      </c>
      <c r="B32" s="71"/>
      <c r="C32" s="71"/>
      <c r="D32" s="374">
        <v>-5.1</v>
      </c>
      <c r="E32" s="401" t="s">
        <v>524</v>
      </c>
      <c r="F32" s="400"/>
      <c r="G32" s="68"/>
      <c r="H32" s="68"/>
    </row>
    <row r="33" spans="1:8" s="7" customFormat="1" ht="37.5" customHeight="1">
      <c r="A33" s="812" t="s">
        <v>329</v>
      </c>
      <c r="B33" s="812"/>
      <c r="C33" s="402"/>
      <c r="D33" s="374">
        <v>27.8</v>
      </c>
      <c r="E33" s="375">
        <v>17.1</v>
      </c>
      <c r="F33" s="142"/>
      <c r="G33" s="142"/>
      <c r="H33" s="181"/>
    </row>
    <row r="34" spans="1:7" s="7" customFormat="1" ht="25.5" customHeight="1">
      <c r="A34" s="181" t="s">
        <v>70</v>
      </c>
      <c r="B34" s="181"/>
      <c r="C34" s="181"/>
      <c r="D34" s="374">
        <v>-1.4</v>
      </c>
      <c r="E34" s="375">
        <v>-0.3</v>
      </c>
      <c r="F34" s="16"/>
      <c r="G34" s="16"/>
    </row>
    <row r="35" spans="1:8" s="7" customFormat="1" ht="25.5" customHeight="1">
      <c r="A35" s="145" t="s">
        <v>69</v>
      </c>
      <c r="B35" s="145"/>
      <c r="C35" s="142"/>
      <c r="D35" s="374">
        <v>-11.1</v>
      </c>
      <c r="E35" s="375">
        <v>-3.2</v>
      </c>
      <c r="F35" s="16"/>
      <c r="G35" s="142"/>
      <c r="H35" s="181"/>
    </row>
    <row r="36" spans="1:7" s="7" customFormat="1" ht="25.5" customHeight="1">
      <c r="A36" s="552" t="s">
        <v>326</v>
      </c>
      <c r="B36" s="552"/>
      <c r="C36" s="552"/>
      <c r="D36" s="447">
        <f>SUM(D31:D35)</f>
        <v>66.8</v>
      </c>
      <c r="E36" s="448">
        <v>56.8</v>
      </c>
      <c r="F36" s="16"/>
      <c r="G36" s="16"/>
    </row>
    <row r="37" spans="1:8" s="7" customFormat="1" ht="12" customHeight="1">
      <c r="A37" s="142"/>
      <c r="B37" s="181"/>
      <c r="C37" s="181"/>
      <c r="D37" s="503"/>
      <c r="E37" s="504"/>
      <c r="F37" s="142"/>
      <c r="G37" s="142"/>
      <c r="H37" s="181"/>
    </row>
    <row r="38" spans="1:8" s="7" customFormat="1" ht="21" customHeight="1">
      <c r="A38" s="505" t="s">
        <v>682</v>
      </c>
      <c r="B38" s="181"/>
      <c r="C38" s="181"/>
      <c r="D38" s="503"/>
      <c r="E38" s="504"/>
      <c r="F38" s="142"/>
      <c r="G38" s="142"/>
      <c r="H38" s="181"/>
    </row>
    <row r="39" spans="1:8" s="7" customFormat="1" ht="19.5" customHeight="1">
      <c r="A39" s="142" t="s">
        <v>327</v>
      </c>
      <c r="B39" s="181"/>
      <c r="C39" s="181"/>
      <c r="D39" s="374">
        <v>0.1</v>
      </c>
      <c r="E39" s="375">
        <v>-3.1</v>
      </c>
      <c r="F39" s="142"/>
      <c r="G39" s="142"/>
      <c r="H39" s="181"/>
    </row>
    <row r="40" spans="1:8" s="7" customFormat="1" ht="12" customHeight="1">
      <c r="A40" s="145"/>
      <c r="B40" s="145"/>
      <c r="C40" s="145"/>
      <c r="D40" s="506"/>
      <c r="E40" s="507"/>
      <c r="F40" s="142"/>
      <c r="G40" s="142"/>
      <c r="H40" s="181"/>
    </row>
    <row r="41" spans="1:8" s="7" customFormat="1" ht="12" customHeight="1">
      <c r="A41" s="142"/>
      <c r="B41" s="142"/>
      <c r="C41" s="142"/>
      <c r="D41" s="508"/>
      <c r="E41" s="509"/>
      <c r="F41" s="181"/>
      <c r="G41" s="142"/>
      <c r="H41" s="181"/>
    </row>
    <row r="42" spans="1:8" s="7" customFormat="1" ht="21" customHeight="1" thickBot="1">
      <c r="A42" s="410" t="s">
        <v>328</v>
      </c>
      <c r="B42" s="163"/>
      <c r="C42" s="163"/>
      <c r="D42" s="510">
        <f>SUM(D36:D39)</f>
        <v>66.89999999999999</v>
      </c>
      <c r="E42" s="511">
        <v>53.7</v>
      </c>
      <c r="F42" s="181"/>
      <c r="G42" s="181"/>
      <c r="H42" s="181"/>
    </row>
    <row r="43" spans="1:8" s="7" customFormat="1" ht="12" customHeight="1">
      <c r="A43" s="142"/>
      <c r="B43" s="142"/>
      <c r="C43" s="142"/>
      <c r="D43" s="512"/>
      <c r="E43" s="513"/>
      <c r="F43" s="181"/>
      <c r="G43" s="181"/>
      <c r="H43" s="181"/>
    </row>
    <row r="44" spans="1:8" s="7" customFormat="1" ht="25.5" customHeight="1" thickBot="1">
      <c r="A44" s="163" t="s">
        <v>361</v>
      </c>
      <c r="B44" s="163"/>
      <c r="C44" s="163"/>
      <c r="D44" s="514">
        <v>2365</v>
      </c>
      <c r="E44" s="515">
        <v>2121</v>
      </c>
      <c r="F44" s="181"/>
      <c r="G44" s="181"/>
      <c r="H44" s="181"/>
    </row>
    <row r="45" spans="1:8" s="7" customFormat="1" ht="25.5" customHeight="1">
      <c r="A45" s="142"/>
      <c r="B45" s="142"/>
      <c r="C45" s="142"/>
      <c r="D45" s="738"/>
      <c r="E45" s="739"/>
      <c r="F45" s="181"/>
      <c r="G45" s="181"/>
      <c r="H45" s="181"/>
    </row>
    <row r="46" spans="1:8" s="7" customFormat="1" ht="12" customHeight="1">
      <c r="A46" s="142"/>
      <c r="B46" s="142"/>
      <c r="C46" s="142"/>
      <c r="D46" s="512"/>
      <c r="E46" s="513"/>
      <c r="F46" s="181"/>
      <c r="G46" s="181"/>
      <c r="H46" s="181"/>
    </row>
    <row r="47" spans="1:8" s="11" customFormat="1" ht="25.5" customHeight="1">
      <c r="A47" s="767" t="s">
        <v>18</v>
      </c>
      <c r="B47" s="230"/>
      <c r="C47" s="230"/>
      <c r="D47" s="765" t="s">
        <v>161</v>
      </c>
      <c r="E47" s="766" t="s">
        <v>160</v>
      </c>
      <c r="F47" s="71"/>
      <c r="G47" s="71"/>
      <c r="H47" s="71"/>
    </row>
    <row r="48" spans="1:8" s="11" customFormat="1" ht="25.5" customHeight="1">
      <c r="A48" s="138" t="s">
        <v>57</v>
      </c>
      <c r="B48" s="138"/>
      <c r="C48" s="138"/>
      <c r="D48" s="175"/>
      <c r="E48" s="216"/>
      <c r="F48" s="71"/>
      <c r="G48" s="71"/>
      <c r="H48" s="71"/>
    </row>
    <row r="49" spans="1:8" s="11" customFormat="1" ht="25.5" customHeight="1">
      <c r="A49" s="138"/>
      <c r="B49" s="138" t="s">
        <v>653</v>
      </c>
      <c r="C49" s="138"/>
      <c r="D49" s="450">
        <v>5.3</v>
      </c>
      <c r="E49" s="451">
        <v>5.19</v>
      </c>
      <c r="F49" s="71"/>
      <c r="G49" s="71"/>
      <c r="H49" s="71"/>
    </row>
    <row r="50" spans="1:8" s="11" customFormat="1" ht="25.5" customHeight="1">
      <c r="A50" s="138"/>
      <c r="B50" s="138" t="s">
        <v>482</v>
      </c>
      <c r="C50" s="138"/>
      <c r="D50" s="450">
        <v>11.02</v>
      </c>
      <c r="E50" s="451">
        <v>10.65</v>
      </c>
      <c r="F50" s="71"/>
      <c r="G50" s="71"/>
      <c r="H50" s="71"/>
    </row>
    <row r="51" spans="1:8" s="11" customFormat="1" ht="19.5" customHeight="1">
      <c r="A51" s="178" t="s">
        <v>685</v>
      </c>
      <c r="B51" s="178"/>
      <c r="C51" s="178"/>
      <c r="D51" s="452">
        <v>16.32</v>
      </c>
      <c r="E51" s="453">
        <f>SUM(E49:E50)</f>
        <v>15.84</v>
      </c>
      <c r="F51" s="71"/>
      <c r="G51" s="71"/>
      <c r="H51" s="71"/>
    </row>
    <row r="52" spans="1:8" s="11" customFormat="1" ht="19.5" customHeight="1">
      <c r="A52" s="138" t="s">
        <v>165</v>
      </c>
      <c r="B52" s="138"/>
      <c r="C52" s="138"/>
      <c r="D52" s="175"/>
      <c r="E52" s="216"/>
      <c r="F52" s="71"/>
      <c r="G52" s="71"/>
      <c r="H52" s="71"/>
    </row>
    <row r="53" spans="2:8" s="11" customFormat="1" ht="30.75" customHeight="1">
      <c r="B53" s="521" t="s">
        <v>448</v>
      </c>
      <c r="C53" s="680"/>
      <c r="D53" s="454">
        <v>5.3</v>
      </c>
      <c r="E53" s="451">
        <v>5.19</v>
      </c>
      <c r="F53" s="518"/>
      <c r="G53" s="551"/>
      <c r="H53" s="551"/>
    </row>
    <row r="54" spans="1:8" ht="19.5" customHeight="1">
      <c r="A54" s="138"/>
      <c r="B54" s="138" t="s">
        <v>655</v>
      </c>
      <c r="C54" s="138"/>
      <c r="D54" s="454">
        <v>10.65</v>
      </c>
      <c r="E54" s="451">
        <v>10.29</v>
      </c>
      <c r="F54" s="68"/>
      <c r="G54" s="68"/>
      <c r="H54" s="68"/>
    </row>
    <row r="55" spans="1:8" s="11" customFormat="1" ht="19.5" customHeight="1">
      <c r="A55" s="178" t="s">
        <v>685</v>
      </c>
      <c r="B55" s="178"/>
      <c r="C55" s="178"/>
      <c r="D55" s="455">
        <f>SUM(D53:D54)</f>
        <v>15.95</v>
      </c>
      <c r="E55" s="453">
        <f>SUM(E53:E54)</f>
        <v>15.48</v>
      </c>
      <c r="F55" s="71"/>
      <c r="G55" s="71"/>
      <c r="H55" s="71"/>
    </row>
    <row r="56" spans="1:8" ht="17.25">
      <c r="A56" s="68"/>
      <c r="B56" s="68"/>
      <c r="C56" s="68"/>
      <c r="D56" s="68"/>
      <c r="E56" s="68"/>
      <c r="F56" s="68"/>
      <c r="G56" s="68"/>
      <c r="H56" s="68"/>
    </row>
    <row r="57" spans="1:8" ht="17.25">
      <c r="A57" s="518"/>
      <c r="B57" s="518"/>
      <c r="C57" s="518"/>
      <c r="D57" s="518"/>
      <c r="E57" s="518"/>
      <c r="F57" s="518"/>
      <c r="G57" s="518"/>
      <c r="H57" s="518"/>
    </row>
    <row r="58" spans="1:8" ht="17.25">
      <c r="A58" s="68"/>
      <c r="B58" s="68"/>
      <c r="C58" s="68"/>
      <c r="D58" s="68"/>
      <c r="E58" s="68"/>
      <c r="F58" s="68"/>
      <c r="G58" s="68"/>
      <c r="H58" s="68"/>
    </row>
    <row r="59" spans="1:8" ht="48" customHeight="1">
      <c r="A59" s="518"/>
      <c r="B59" s="518"/>
      <c r="C59" s="518"/>
      <c r="D59" s="518"/>
      <c r="E59" s="518"/>
      <c r="F59" s="518"/>
      <c r="G59" s="518"/>
      <c r="H59" s="518"/>
    </row>
    <row r="60" spans="1:8" ht="17.25">
      <c r="A60" s="68"/>
      <c r="B60" s="68"/>
      <c r="C60" s="68"/>
      <c r="D60" s="68"/>
      <c r="E60" s="68"/>
      <c r="F60" s="68"/>
      <c r="G60" s="68"/>
      <c r="H60" s="68"/>
    </row>
    <row r="61" spans="1:8" ht="48" customHeight="1">
      <c r="A61" s="68"/>
      <c r="B61" s="518"/>
      <c r="C61" s="518"/>
      <c r="D61" s="518"/>
      <c r="E61" s="518"/>
      <c r="F61" s="518"/>
      <c r="G61" s="518"/>
      <c r="H61" s="518"/>
    </row>
    <row r="62" spans="1:8" ht="17.25">
      <c r="A62" s="68"/>
      <c r="B62" s="68"/>
      <c r="C62" s="68"/>
      <c r="D62" s="68"/>
      <c r="E62" s="68"/>
      <c r="F62" s="68"/>
      <c r="G62" s="68"/>
      <c r="H62" s="68"/>
    </row>
    <row r="63" spans="1:8" ht="17.25">
      <c r="A63" s="68"/>
      <c r="B63" s="518"/>
      <c r="C63" s="518"/>
      <c r="D63" s="518"/>
      <c r="E63" s="518"/>
      <c r="F63" s="518"/>
      <c r="G63" s="518"/>
      <c r="H63" s="518"/>
    </row>
    <row r="64" spans="1:8" ht="17.25">
      <c r="A64" s="68"/>
      <c r="B64" s="68"/>
      <c r="C64" s="68"/>
      <c r="D64" s="68"/>
      <c r="E64" s="68"/>
      <c r="F64" s="68"/>
      <c r="G64" s="68"/>
      <c r="H64" s="68"/>
    </row>
    <row r="65" spans="1:8" ht="17.25">
      <c r="A65" s="68"/>
      <c r="B65" s="518"/>
      <c r="C65" s="518"/>
      <c r="D65" s="518"/>
      <c r="E65" s="518"/>
      <c r="F65" s="518"/>
      <c r="G65" s="518"/>
      <c r="H65" s="518"/>
    </row>
    <row r="66" spans="1:8" ht="17.25">
      <c r="A66" s="68"/>
      <c r="B66" s="68"/>
      <c r="C66" s="68"/>
      <c r="D66" s="68"/>
      <c r="E66" s="68"/>
      <c r="F66" s="68"/>
      <c r="G66" s="68"/>
      <c r="H66" s="68"/>
    </row>
    <row r="67" spans="1:8" ht="54" customHeight="1">
      <c r="A67" s="518"/>
      <c r="B67" s="518"/>
      <c r="C67" s="518"/>
      <c r="D67" s="518"/>
      <c r="E67" s="518"/>
      <c r="F67" s="518"/>
      <c r="G67" s="518"/>
      <c r="H67" s="518"/>
    </row>
  </sheetData>
  <mergeCells count="2">
    <mergeCell ref="A33:B33"/>
    <mergeCell ref="A12:B12"/>
  </mergeCells>
  <printOptions/>
  <pageMargins left="0.393700787401575" right="0.393700787401575" top="0.393700787401575" bottom="0.393700787401575" header="0.196850393700787" footer="0.196850393700787"/>
  <pageSetup fitToHeight="1" fitToWidth="1" horizontalDpi="600" verticalDpi="600" orientation="portrait" paperSize="9" scale="59" r:id="rId1"/>
</worksheet>
</file>

<file path=xl/worksheets/sheet20.xml><?xml version="1.0" encoding="utf-8"?>
<worksheet xmlns="http://schemas.openxmlformats.org/spreadsheetml/2006/main" xmlns:r="http://schemas.openxmlformats.org/officeDocument/2006/relationships">
  <sheetPr codeName="Sheet342"/>
  <dimension ref="A1:Z76"/>
  <sheetViews>
    <sheetView showGridLines="0" zoomScale="75" zoomScaleNormal="75" zoomScaleSheetLayoutView="75" workbookViewId="0" topLeftCell="A1">
      <selection activeCell="A36" sqref="A36"/>
    </sheetView>
  </sheetViews>
  <sheetFormatPr defaultColWidth="9.00390625" defaultRowHeight="25.5" customHeight="1"/>
  <cols>
    <col min="1" max="1" width="3.25390625" style="43" customWidth="1"/>
    <col min="2" max="2" width="83.125" style="43" customWidth="1"/>
    <col min="3" max="3" width="10.00390625" style="43" customWidth="1"/>
    <col min="4" max="4" width="2.375" style="43" customWidth="1"/>
    <col min="5" max="5" width="18.375" style="43" customWidth="1"/>
    <col min="6" max="6" width="12.00390625" style="43" customWidth="1"/>
    <col min="7" max="7" width="16.75390625" style="43" customWidth="1"/>
    <col min="8" max="8" width="2.75390625" style="53" customWidth="1"/>
    <col min="9" max="9" width="12.625" style="53" customWidth="1"/>
    <col min="10" max="10" width="4.00390625" style="53" customWidth="1"/>
    <col min="11" max="11" width="12.625" style="53" customWidth="1"/>
    <col min="12" max="12" width="21.375" style="53" customWidth="1"/>
    <col min="13" max="13" width="3.625" style="53" customWidth="1"/>
    <col min="14" max="14" width="17.625" style="53" customWidth="1"/>
    <col min="15" max="15" width="13.00390625" style="54" customWidth="1"/>
    <col min="16" max="16384" width="9.75390625" style="8" customWidth="1"/>
  </cols>
  <sheetData>
    <row r="1" spans="1:15" s="2" customFormat="1" ht="25.5" customHeight="1">
      <c r="A1" s="128" t="s">
        <v>266</v>
      </c>
      <c r="O1" s="52"/>
    </row>
    <row r="2" s="2" customFormat="1" ht="17.25" customHeight="1">
      <c r="A2" s="8"/>
    </row>
    <row r="3" spans="1:16" ht="21" customHeight="1">
      <c r="A3" s="662" t="s">
        <v>267</v>
      </c>
      <c r="B3" s="68"/>
      <c r="C3" s="68"/>
      <c r="D3" s="68"/>
      <c r="E3" s="68"/>
      <c r="F3" s="68"/>
      <c r="G3" s="138"/>
      <c r="O3" s="12"/>
      <c r="P3" s="12"/>
    </row>
    <row r="4" spans="1:16" ht="21.75" customHeight="1">
      <c r="A4" s="166"/>
      <c r="B4" s="68"/>
      <c r="C4" s="68"/>
      <c r="D4" s="68"/>
      <c r="E4" s="68"/>
      <c r="F4" s="68"/>
      <c r="G4" s="138"/>
      <c r="H4" s="137"/>
      <c r="O4" s="12"/>
      <c r="P4" s="12"/>
    </row>
    <row r="5" spans="1:16" ht="25.5" customHeight="1">
      <c r="A5" s="166" t="s">
        <v>399</v>
      </c>
      <c r="B5" s="68"/>
      <c r="C5" s="68"/>
      <c r="D5" s="68"/>
      <c r="E5" s="68"/>
      <c r="F5" s="68"/>
      <c r="G5" s="138"/>
      <c r="O5" s="12"/>
      <c r="P5" s="12"/>
    </row>
    <row r="6" spans="1:16" ht="15" customHeight="1">
      <c r="A6" s="166"/>
      <c r="B6" s="68"/>
      <c r="C6" s="68"/>
      <c r="D6" s="68"/>
      <c r="E6" s="68"/>
      <c r="F6" s="68"/>
      <c r="G6" s="138"/>
      <c r="H6" s="137"/>
      <c r="O6" s="12"/>
      <c r="P6" s="12"/>
    </row>
    <row r="7" spans="1:16" ht="96" customHeight="1">
      <c r="A7" s="862" t="s">
        <v>769</v>
      </c>
      <c r="B7" s="826"/>
      <c r="C7" s="826"/>
      <c r="D7" s="826"/>
      <c r="E7" s="826"/>
      <c r="F7" s="826"/>
      <c r="G7" s="826"/>
      <c r="H7" s="137"/>
      <c r="O7" s="12"/>
      <c r="P7" s="12"/>
    </row>
    <row r="8" spans="1:16" ht="45.75" customHeight="1">
      <c r="A8" s="862" t="s">
        <v>566</v>
      </c>
      <c r="B8" s="826"/>
      <c r="C8" s="826"/>
      <c r="D8" s="826"/>
      <c r="E8" s="826"/>
      <c r="F8" s="826"/>
      <c r="G8" s="826"/>
      <c r="H8" s="137"/>
      <c r="O8" s="12"/>
      <c r="P8" s="12"/>
    </row>
    <row r="9" spans="1:16" ht="15" customHeight="1">
      <c r="A9" s="166"/>
      <c r="B9" s="68"/>
      <c r="C9" s="68"/>
      <c r="D9" s="68"/>
      <c r="E9" s="68"/>
      <c r="F9" s="68"/>
      <c r="G9" s="138"/>
      <c r="H9" s="137"/>
      <c r="O9" s="12"/>
      <c r="P9" s="12"/>
    </row>
    <row r="10" spans="1:16" ht="122.25" customHeight="1">
      <c r="A10" s="862" t="s">
        <v>551</v>
      </c>
      <c r="B10" s="826"/>
      <c r="C10" s="826"/>
      <c r="D10" s="826"/>
      <c r="E10" s="826"/>
      <c r="F10" s="826"/>
      <c r="G10" s="826"/>
      <c r="H10" s="137"/>
      <c r="O10" s="12"/>
      <c r="P10" s="12"/>
    </row>
    <row r="11" spans="1:8" ht="50.25" customHeight="1">
      <c r="A11" s="181"/>
      <c r="B11" s="181"/>
      <c r="C11" s="138"/>
      <c r="D11" s="167"/>
      <c r="E11" s="169" t="s">
        <v>398</v>
      </c>
      <c r="F11" s="140"/>
      <c r="G11" s="170" t="s">
        <v>243</v>
      </c>
      <c r="H11" s="137"/>
    </row>
    <row r="12" spans="1:8" ht="18" customHeight="1" thickBot="1">
      <c r="A12" s="171" t="s">
        <v>268</v>
      </c>
      <c r="B12" s="182"/>
      <c r="C12" s="173"/>
      <c r="D12" s="173"/>
      <c r="E12" s="173" t="s">
        <v>666</v>
      </c>
      <c r="F12" s="174"/>
      <c r="G12" s="174" t="s">
        <v>667</v>
      </c>
      <c r="H12" s="137"/>
    </row>
    <row r="13" spans="1:8" ht="15" customHeight="1">
      <c r="A13" s="138"/>
      <c r="B13" s="138"/>
      <c r="C13" s="138"/>
      <c r="D13" s="138"/>
      <c r="E13" s="138"/>
      <c r="F13" s="138"/>
      <c r="G13" s="138"/>
      <c r="H13" s="137"/>
    </row>
    <row r="14" spans="1:8" ht="25.5" customHeight="1">
      <c r="A14" s="138" t="s">
        <v>4</v>
      </c>
      <c r="B14" s="138"/>
      <c r="C14" s="176"/>
      <c r="D14" s="176"/>
      <c r="E14" s="143">
        <v>957</v>
      </c>
      <c r="F14" s="144"/>
      <c r="G14" s="144">
        <v>699</v>
      </c>
      <c r="H14" s="137"/>
    </row>
    <row r="15" spans="1:8" ht="25.5" customHeight="1">
      <c r="A15" s="138" t="s">
        <v>381</v>
      </c>
      <c r="B15" s="138"/>
      <c r="C15" s="176"/>
      <c r="D15" s="176"/>
      <c r="E15" s="192">
        <v>-120</v>
      </c>
      <c r="F15" s="193"/>
      <c r="G15" s="193" t="s">
        <v>523</v>
      </c>
      <c r="H15" s="137"/>
    </row>
    <row r="16" spans="1:8" ht="25.5" customHeight="1">
      <c r="A16" s="138" t="s">
        <v>47</v>
      </c>
      <c r="B16" s="138"/>
      <c r="C16" s="176"/>
      <c r="D16" s="176"/>
      <c r="E16" s="143">
        <v>211</v>
      </c>
      <c r="F16" s="144"/>
      <c r="G16" s="144">
        <v>293</v>
      </c>
      <c r="H16" s="137"/>
    </row>
    <row r="17" spans="1:8" ht="25.5" customHeight="1">
      <c r="A17" s="185" t="s">
        <v>816</v>
      </c>
      <c r="B17" s="185"/>
      <c r="C17" s="186"/>
      <c r="D17" s="186"/>
      <c r="E17" s="148">
        <v>-50</v>
      </c>
      <c r="F17" s="147"/>
      <c r="G17" s="149">
        <v>-7</v>
      </c>
      <c r="H17" s="194"/>
    </row>
    <row r="18" spans="1:8" ht="25.5" customHeight="1">
      <c r="A18" s="138" t="s">
        <v>38</v>
      </c>
      <c r="B18" s="138"/>
      <c r="C18" s="176"/>
      <c r="D18" s="176"/>
      <c r="E18" s="143">
        <f>SUM(E14:E17)</f>
        <v>998</v>
      </c>
      <c r="F18" s="144"/>
      <c r="G18" s="144">
        <f>SUM(G14:G17)</f>
        <v>985</v>
      </c>
      <c r="H18" s="137"/>
    </row>
    <row r="19" spans="1:8" ht="25.5" customHeight="1">
      <c r="A19" s="185" t="s">
        <v>48</v>
      </c>
      <c r="B19" s="185"/>
      <c r="C19" s="186"/>
      <c r="D19" s="186"/>
      <c r="E19" s="148">
        <v>-241</v>
      </c>
      <c r="F19" s="147"/>
      <c r="G19" s="149">
        <v>-290</v>
      </c>
      <c r="H19" s="194"/>
    </row>
    <row r="20" spans="1:8" ht="25.5" customHeight="1">
      <c r="A20" s="195" t="s">
        <v>384</v>
      </c>
      <c r="B20" s="138"/>
      <c r="C20" s="176"/>
      <c r="D20" s="176"/>
      <c r="E20" s="143">
        <f>SUM(E18:E19)</f>
        <v>757</v>
      </c>
      <c r="F20" s="144"/>
      <c r="G20" s="144">
        <f>SUM(G18:G19)</f>
        <v>695</v>
      </c>
      <c r="H20" s="137"/>
    </row>
    <row r="21" spans="1:8" ht="25.5" customHeight="1">
      <c r="A21" s="195" t="s">
        <v>277</v>
      </c>
      <c r="B21" s="138"/>
      <c r="C21" s="176"/>
      <c r="D21" s="176"/>
      <c r="E21" s="143">
        <v>3</v>
      </c>
      <c r="F21" s="144"/>
      <c r="G21" s="196">
        <v>-94</v>
      </c>
      <c r="H21" s="137"/>
    </row>
    <row r="22" spans="1:8" ht="25.5" customHeight="1" thickBot="1">
      <c r="A22" s="197" t="s">
        <v>358</v>
      </c>
      <c r="B22" s="198"/>
      <c r="C22" s="199"/>
      <c r="D22" s="199"/>
      <c r="E22" s="200">
        <f>SUM(E20:E21)</f>
        <v>760</v>
      </c>
      <c r="F22" s="201"/>
      <c r="G22" s="201">
        <f>SUM(G20:G21)</f>
        <v>601</v>
      </c>
      <c r="H22" s="202"/>
    </row>
    <row r="23" spans="1:8" ht="15" customHeight="1">
      <c r="A23" s="138"/>
      <c r="B23" s="138"/>
      <c r="C23" s="138"/>
      <c r="D23" s="138"/>
      <c r="E23" s="138"/>
      <c r="F23" s="138"/>
      <c r="G23" s="138"/>
      <c r="H23" s="137"/>
    </row>
    <row r="24" spans="1:7" ht="25.5" customHeight="1">
      <c r="A24" s="138" t="s">
        <v>645</v>
      </c>
      <c r="B24" s="138"/>
      <c r="C24" s="138"/>
      <c r="D24" s="138"/>
      <c r="E24" s="138"/>
      <c r="F24" s="138"/>
      <c r="G24" s="138"/>
    </row>
    <row r="25" spans="1:7" ht="25.5" customHeight="1">
      <c r="A25" s="138"/>
      <c r="B25" s="138" t="s">
        <v>322</v>
      </c>
      <c r="C25" s="176"/>
      <c r="D25" s="176"/>
      <c r="E25" s="143">
        <v>748</v>
      </c>
      <c r="F25" s="144"/>
      <c r="G25" s="144">
        <v>602</v>
      </c>
    </row>
    <row r="26" spans="1:7" ht="25.5" customHeight="1">
      <c r="A26" s="138"/>
      <c r="B26" s="138" t="s">
        <v>111</v>
      </c>
      <c r="C26" s="176"/>
      <c r="D26" s="176"/>
      <c r="E26" s="143">
        <v>12</v>
      </c>
      <c r="F26" s="144"/>
      <c r="G26" s="196">
        <v>-1</v>
      </c>
    </row>
    <row r="27" spans="1:8" ht="25.5" customHeight="1">
      <c r="A27" s="274" t="s">
        <v>358</v>
      </c>
      <c r="B27" s="178"/>
      <c r="C27" s="179"/>
      <c r="D27" s="179"/>
      <c r="E27" s="663">
        <f>SUM(E25:E26)</f>
        <v>760</v>
      </c>
      <c r="F27" s="664"/>
      <c r="G27" s="664">
        <f>SUM(G25:G26)</f>
        <v>601</v>
      </c>
      <c r="H27" s="77"/>
    </row>
    <row r="28" spans="1:8" ht="15" customHeight="1">
      <c r="A28" s="188"/>
      <c r="B28" s="188"/>
      <c r="C28" s="156"/>
      <c r="D28" s="156"/>
      <c r="E28" s="156"/>
      <c r="F28" s="189"/>
      <c r="G28" s="189"/>
      <c r="H28" s="137"/>
    </row>
    <row r="29" spans="1:7" ht="25.5" customHeight="1">
      <c r="A29" s="166" t="s">
        <v>646</v>
      </c>
      <c r="B29" s="188"/>
      <c r="C29" s="156"/>
      <c r="D29" s="156"/>
      <c r="E29" s="156"/>
      <c r="F29" s="189"/>
      <c r="G29" s="189"/>
    </row>
    <row r="30" spans="1:8" ht="25.5" customHeight="1">
      <c r="A30" s="373" t="s">
        <v>681</v>
      </c>
      <c r="B30" s="188"/>
      <c r="C30" s="156"/>
      <c r="D30" s="156"/>
      <c r="E30" s="156"/>
      <c r="F30" s="189"/>
      <c r="G30" s="189"/>
      <c r="H30" s="137"/>
    </row>
    <row r="31" spans="1:26" ht="19.5" customHeight="1">
      <c r="A31" s="153" t="s">
        <v>658</v>
      </c>
      <c r="B31" s="71"/>
      <c r="C31" s="278"/>
      <c r="D31" s="278"/>
      <c r="E31" s="374"/>
      <c r="F31" s="375"/>
      <c r="G31" s="375"/>
      <c r="H31" s="253"/>
      <c r="I31" s="59"/>
      <c r="J31" s="59"/>
      <c r="K31" s="28"/>
      <c r="L31" s="28"/>
      <c r="M31" s="28"/>
      <c r="N31" s="28"/>
      <c r="O31" s="28"/>
      <c r="P31" s="28"/>
      <c r="Q31" s="28"/>
      <c r="R31" s="28"/>
      <c r="S31" s="28"/>
      <c r="T31" s="28"/>
      <c r="U31" s="28"/>
      <c r="V31" s="28"/>
      <c r="W31" s="28"/>
      <c r="X31" s="63"/>
      <c r="Y31" s="64"/>
      <c r="Z31" s="64"/>
    </row>
    <row r="32" spans="1:26" ht="19.5" customHeight="1">
      <c r="A32" s="153" t="s">
        <v>659</v>
      </c>
      <c r="B32" s="71"/>
      <c r="C32" s="278"/>
      <c r="D32" s="278"/>
      <c r="E32" s="374">
        <v>32.2</v>
      </c>
      <c r="F32" s="375"/>
      <c r="G32" s="375">
        <v>22.7</v>
      </c>
      <c r="H32" s="253"/>
      <c r="I32" s="59"/>
      <c r="J32" s="59"/>
      <c r="K32" s="28"/>
      <c r="L32" s="28"/>
      <c r="M32" s="28"/>
      <c r="N32" s="28"/>
      <c r="O32" s="28"/>
      <c r="P32" s="28"/>
      <c r="Q32" s="28"/>
      <c r="R32" s="28"/>
      <c r="S32" s="28"/>
      <c r="T32" s="28"/>
      <c r="U32" s="28"/>
      <c r="V32" s="28"/>
      <c r="W32" s="28"/>
      <c r="X32" s="63"/>
      <c r="Y32" s="64"/>
      <c r="Z32" s="64"/>
    </row>
    <row r="33" spans="1:26" ht="25.5" customHeight="1">
      <c r="A33" s="153" t="s">
        <v>387</v>
      </c>
      <c r="B33" s="71"/>
      <c r="C33" s="278"/>
      <c r="D33" s="278"/>
      <c r="E33" s="374">
        <v>-5.1</v>
      </c>
      <c r="F33" s="323"/>
      <c r="G33" s="193" t="s">
        <v>1</v>
      </c>
      <c r="H33" s="253"/>
      <c r="I33" s="59"/>
      <c r="J33" s="59"/>
      <c r="K33" s="28"/>
      <c r="L33" s="28"/>
      <c r="M33" s="28"/>
      <c r="N33" s="28"/>
      <c r="O33" s="28"/>
      <c r="P33" s="28"/>
      <c r="Q33" s="28"/>
      <c r="R33" s="28"/>
      <c r="S33" s="28"/>
      <c r="T33" s="28"/>
      <c r="U33" s="28"/>
      <c r="V33" s="28"/>
      <c r="W33" s="28"/>
      <c r="X33" s="63"/>
      <c r="Y33" s="64"/>
      <c r="Z33" s="64"/>
    </row>
    <row r="34" spans="1:26" ht="25.5" customHeight="1">
      <c r="A34" s="181" t="s">
        <v>608</v>
      </c>
      <c r="B34" s="181"/>
      <c r="C34" s="278"/>
      <c r="D34" s="278"/>
      <c r="E34" s="278"/>
      <c r="F34" s="253"/>
      <c r="G34" s="665"/>
      <c r="H34" s="47"/>
      <c r="I34" s="59"/>
      <c r="J34" s="59"/>
      <c r="K34" s="28"/>
      <c r="L34" s="28"/>
      <c r="M34" s="28"/>
      <c r="N34" s="28"/>
      <c r="O34" s="28"/>
      <c r="P34" s="28"/>
      <c r="Q34" s="28"/>
      <c r="R34" s="28"/>
      <c r="S34" s="28"/>
      <c r="T34" s="28"/>
      <c r="U34" s="28"/>
      <c r="V34" s="28"/>
      <c r="W34" s="28"/>
      <c r="X34" s="63"/>
      <c r="Y34" s="64"/>
      <c r="Z34" s="64"/>
    </row>
    <row r="35" spans="1:26" ht="15" customHeight="1">
      <c r="A35" s="181" t="s">
        <v>99</v>
      </c>
      <c r="B35" s="181"/>
      <c r="C35" s="278"/>
      <c r="D35" s="278"/>
      <c r="E35" s="374">
        <v>5.9</v>
      </c>
      <c r="F35" s="375"/>
      <c r="G35" s="375">
        <v>9</v>
      </c>
      <c r="H35" s="253"/>
      <c r="I35" s="59"/>
      <c r="J35" s="59"/>
      <c r="K35" s="28"/>
      <c r="L35" s="28"/>
      <c r="M35" s="28"/>
      <c r="N35" s="28"/>
      <c r="O35" s="28"/>
      <c r="P35" s="28"/>
      <c r="Q35" s="28"/>
      <c r="R35" s="28"/>
      <c r="S35" s="28"/>
      <c r="T35" s="28"/>
      <c r="U35" s="28"/>
      <c r="V35" s="28"/>
      <c r="W35" s="28"/>
      <c r="X35" s="63"/>
      <c r="Y35" s="64"/>
      <c r="Z35" s="64"/>
    </row>
    <row r="36" spans="1:26" ht="34.5" customHeight="1">
      <c r="A36" s="876" t="s">
        <v>70</v>
      </c>
      <c r="B36" s="876"/>
      <c r="C36" s="278"/>
      <c r="D36" s="278"/>
      <c r="E36" s="374">
        <v>-1.5</v>
      </c>
      <c r="F36" s="375"/>
      <c r="G36" s="375">
        <v>-0.2</v>
      </c>
      <c r="H36" s="253"/>
      <c r="I36" s="59"/>
      <c r="J36" s="59"/>
      <c r="K36" s="28"/>
      <c r="L36" s="28"/>
      <c r="M36" s="28"/>
      <c r="N36" s="28"/>
      <c r="O36" s="28"/>
      <c r="P36" s="28"/>
      <c r="Q36" s="28"/>
      <c r="R36" s="28"/>
      <c r="S36" s="28"/>
      <c r="T36" s="28"/>
      <c r="U36" s="28"/>
      <c r="V36" s="28"/>
      <c r="W36" s="28"/>
      <c r="X36" s="63"/>
      <c r="Y36" s="64"/>
      <c r="Z36" s="64"/>
    </row>
    <row r="37" spans="1:26" ht="25.5" customHeight="1" thickBot="1">
      <c r="A37" s="368" t="s">
        <v>657</v>
      </c>
      <c r="B37" s="368"/>
      <c r="C37" s="418"/>
      <c r="D37" s="418"/>
      <c r="E37" s="419">
        <f>SUM(E32:E36)</f>
        <v>31.5</v>
      </c>
      <c r="F37" s="420"/>
      <c r="G37" s="420">
        <f>SUM(G31:G36)</f>
        <v>31.5</v>
      </c>
      <c r="H37" s="421"/>
      <c r="K37" s="29"/>
      <c r="L37" s="29"/>
      <c r="M37" s="29"/>
      <c r="N37" s="29"/>
      <c r="O37" s="38"/>
      <c r="P37" s="11"/>
      <c r="Q37" s="11"/>
      <c r="R37" s="11"/>
      <c r="S37" s="11"/>
      <c r="T37" s="11"/>
      <c r="U37" s="11"/>
      <c r="V37" s="11"/>
      <c r="W37" s="11"/>
      <c r="X37" s="11"/>
      <c r="Y37" s="11"/>
      <c r="Z37" s="11"/>
    </row>
    <row r="38" spans="1:8" ht="25.5" customHeight="1">
      <c r="A38" s="373" t="s">
        <v>682</v>
      </c>
      <c r="B38" s="188"/>
      <c r="C38" s="278"/>
      <c r="D38" s="278"/>
      <c r="E38" s="374"/>
      <c r="F38" s="375"/>
      <c r="G38" s="375"/>
      <c r="H38" s="137"/>
    </row>
    <row r="39" spans="1:8" ht="25.5" customHeight="1">
      <c r="A39" s="188" t="s">
        <v>128</v>
      </c>
      <c r="B39" s="188"/>
      <c r="C39" s="278"/>
      <c r="D39" s="278"/>
      <c r="E39" s="374">
        <v>0.1</v>
      </c>
      <c r="F39" s="375"/>
      <c r="G39" s="375">
        <v>-3.1</v>
      </c>
      <c r="H39" s="137"/>
    </row>
    <row r="40" spans="1:8" ht="25.5" customHeight="1" thickBot="1">
      <c r="A40" s="198" t="s">
        <v>586</v>
      </c>
      <c r="B40" s="198"/>
      <c r="C40" s="418"/>
      <c r="D40" s="418"/>
      <c r="E40" s="419">
        <f>+E37+E39</f>
        <v>31.6</v>
      </c>
      <c r="F40" s="420"/>
      <c r="G40" s="420">
        <f>SUM(G37:G39)</f>
        <v>28.4</v>
      </c>
      <c r="H40" s="202"/>
    </row>
    <row r="41" spans="1:8" ht="25.5" customHeight="1">
      <c r="A41" s="188"/>
      <c r="B41" s="188"/>
      <c r="C41" s="156"/>
      <c r="D41" s="156"/>
      <c r="E41" s="189"/>
      <c r="F41" s="189"/>
      <c r="G41" s="189"/>
      <c r="H41" s="137"/>
    </row>
    <row r="42" spans="1:8" ht="25.5" customHeight="1">
      <c r="A42" s="138"/>
      <c r="B42" s="138"/>
      <c r="C42" s="138"/>
      <c r="D42" s="138"/>
      <c r="E42" s="138"/>
      <c r="F42" s="138"/>
      <c r="G42" s="138"/>
      <c r="H42" s="137"/>
    </row>
    <row r="43" spans="1:8" ht="25.5" customHeight="1">
      <c r="A43" s="138"/>
      <c r="B43" s="138"/>
      <c r="C43" s="138"/>
      <c r="D43" s="138"/>
      <c r="E43" s="138"/>
      <c r="F43" s="138"/>
      <c r="G43" s="138"/>
      <c r="H43" s="137"/>
    </row>
    <row r="44" spans="1:8" ht="25.5" customHeight="1">
      <c r="A44" s="138"/>
      <c r="B44" s="138"/>
      <c r="C44" s="138"/>
      <c r="D44" s="138"/>
      <c r="E44" s="138"/>
      <c r="F44" s="138"/>
      <c r="G44" s="138"/>
      <c r="H44" s="137"/>
    </row>
    <row r="45" spans="1:8" ht="25.5" customHeight="1">
      <c r="A45" s="138"/>
      <c r="B45" s="138"/>
      <c r="C45" s="138"/>
      <c r="D45" s="138"/>
      <c r="E45" s="138"/>
      <c r="F45" s="138"/>
      <c r="G45" s="138"/>
      <c r="H45" s="137"/>
    </row>
    <row r="46" spans="1:8" ht="25.5" customHeight="1">
      <c r="A46" s="138"/>
      <c r="B46" s="138"/>
      <c r="C46" s="138"/>
      <c r="D46" s="138"/>
      <c r="E46" s="138"/>
      <c r="F46" s="138"/>
      <c r="G46" s="138"/>
      <c r="H46" s="137"/>
    </row>
    <row r="47" spans="1:8" ht="25.5" customHeight="1">
      <c r="A47" s="138"/>
      <c r="B47" s="138"/>
      <c r="C47" s="138"/>
      <c r="D47" s="138"/>
      <c r="E47" s="138"/>
      <c r="F47" s="138"/>
      <c r="G47" s="138"/>
      <c r="H47" s="137"/>
    </row>
    <row r="48" spans="1:8" ht="25.5" customHeight="1">
      <c r="A48" s="138"/>
      <c r="B48" s="138"/>
      <c r="C48" s="138"/>
      <c r="D48" s="138"/>
      <c r="E48" s="138"/>
      <c r="F48" s="138"/>
      <c r="G48" s="138"/>
      <c r="H48" s="137"/>
    </row>
    <row r="49" spans="1:8" ht="25.5" customHeight="1">
      <c r="A49" s="138"/>
      <c r="B49" s="138"/>
      <c r="C49" s="138"/>
      <c r="D49" s="138"/>
      <c r="E49" s="138"/>
      <c r="F49" s="138"/>
      <c r="G49" s="138"/>
      <c r="H49" s="137"/>
    </row>
    <row r="50" spans="1:8" ht="25.5" customHeight="1">
      <c r="A50" s="138"/>
      <c r="B50" s="138"/>
      <c r="C50" s="138"/>
      <c r="D50" s="138"/>
      <c r="E50" s="138"/>
      <c r="F50" s="138"/>
      <c r="G50" s="138"/>
      <c r="H50" s="137"/>
    </row>
    <row r="51" spans="1:8" ht="25.5" customHeight="1">
      <c r="A51" s="138"/>
      <c r="B51" s="138"/>
      <c r="C51" s="138"/>
      <c r="D51" s="138"/>
      <c r="E51" s="138"/>
      <c r="F51" s="138"/>
      <c r="G51" s="138"/>
      <c r="H51" s="137"/>
    </row>
    <row r="52" spans="1:8" ht="51" customHeight="1">
      <c r="A52" s="516"/>
      <c r="B52" s="516"/>
      <c r="C52" s="516"/>
      <c r="D52" s="516"/>
      <c r="E52" s="516"/>
      <c r="F52" s="516"/>
      <c r="G52" s="516"/>
      <c r="H52" s="516"/>
    </row>
    <row r="53" spans="1:8" ht="25.5" customHeight="1">
      <c r="A53" s="138"/>
      <c r="B53" s="138"/>
      <c r="C53" s="138"/>
      <c r="D53" s="138"/>
      <c r="E53" s="138"/>
      <c r="F53" s="138"/>
      <c r="G53" s="138"/>
      <c r="H53" s="137"/>
    </row>
    <row r="54" spans="1:8" ht="25.5" customHeight="1">
      <c r="A54" s="138"/>
      <c r="B54" s="138"/>
      <c r="C54" s="138"/>
      <c r="D54" s="138"/>
      <c r="E54" s="138"/>
      <c r="F54" s="138"/>
      <c r="G54" s="138"/>
      <c r="H54" s="137"/>
    </row>
    <row r="55" spans="1:8" ht="25.5" customHeight="1">
      <c r="A55" s="138"/>
      <c r="B55" s="138"/>
      <c r="C55" s="138"/>
      <c r="D55" s="138"/>
      <c r="E55" s="138"/>
      <c r="F55" s="138"/>
      <c r="G55" s="138"/>
      <c r="H55" s="137"/>
    </row>
    <row r="56" spans="1:8" ht="25.5" customHeight="1">
      <c r="A56" s="516"/>
      <c r="B56" s="516"/>
      <c r="C56" s="516"/>
      <c r="D56" s="516"/>
      <c r="E56" s="516"/>
      <c r="F56" s="516"/>
      <c r="G56" s="516"/>
      <c r="H56" s="516"/>
    </row>
    <row r="57" spans="1:8" ht="25.5" customHeight="1">
      <c r="A57" s="138"/>
      <c r="B57" s="138"/>
      <c r="C57" s="138"/>
      <c r="D57" s="138"/>
      <c r="E57" s="138"/>
      <c r="F57" s="138"/>
      <c r="G57" s="138"/>
      <c r="H57" s="137"/>
    </row>
    <row r="58" spans="1:8" ht="48" customHeight="1">
      <c r="A58" s="516"/>
      <c r="B58" s="516"/>
      <c r="C58" s="516"/>
      <c r="D58" s="516"/>
      <c r="E58" s="516"/>
      <c r="F58" s="516"/>
      <c r="G58" s="516"/>
      <c r="H58" s="516"/>
    </row>
    <row r="59" spans="1:8" ht="25.5" customHeight="1">
      <c r="A59" s="138"/>
      <c r="B59" s="138"/>
      <c r="C59" s="138"/>
      <c r="D59" s="138"/>
      <c r="E59" s="138"/>
      <c r="F59" s="138"/>
      <c r="G59" s="138"/>
      <c r="H59" s="137"/>
    </row>
    <row r="60" spans="1:8" ht="48" customHeight="1">
      <c r="A60" s="138"/>
      <c r="B60" s="516"/>
      <c r="C60" s="516"/>
      <c r="D60" s="516"/>
      <c r="E60" s="516"/>
      <c r="F60" s="516"/>
      <c r="G60" s="516"/>
      <c r="H60" s="516"/>
    </row>
    <row r="61" spans="1:8" ht="25.5" customHeight="1">
      <c r="A61" s="138"/>
      <c r="B61" s="138"/>
      <c r="C61" s="138"/>
      <c r="D61" s="138"/>
      <c r="E61" s="138"/>
      <c r="F61" s="138"/>
      <c r="G61" s="138"/>
      <c r="H61" s="137"/>
    </row>
    <row r="62" spans="1:8" ht="25.5" customHeight="1">
      <c r="A62" s="138"/>
      <c r="B62" s="516"/>
      <c r="C62" s="516"/>
      <c r="D62" s="516"/>
      <c r="E62" s="516"/>
      <c r="F62" s="516"/>
      <c r="G62" s="516"/>
      <c r="H62" s="516"/>
    </row>
    <row r="63" spans="1:8" ht="25.5" customHeight="1">
      <c r="A63" s="138"/>
      <c r="B63" s="138"/>
      <c r="C63" s="138"/>
      <c r="D63" s="138"/>
      <c r="E63" s="138"/>
      <c r="F63" s="138"/>
      <c r="G63" s="138"/>
      <c r="H63" s="137"/>
    </row>
    <row r="64" spans="1:8" ht="25.5" customHeight="1">
      <c r="A64" s="138"/>
      <c r="B64" s="516"/>
      <c r="C64" s="516"/>
      <c r="D64" s="516"/>
      <c r="E64" s="516"/>
      <c r="F64" s="516"/>
      <c r="G64" s="516"/>
      <c r="H64" s="516"/>
    </row>
    <row r="65" spans="1:8" ht="25.5" customHeight="1">
      <c r="A65" s="138"/>
      <c r="B65" s="138"/>
      <c r="C65" s="138"/>
      <c r="D65" s="138"/>
      <c r="E65" s="138"/>
      <c r="F65" s="138"/>
      <c r="G65" s="138"/>
      <c r="H65" s="137"/>
    </row>
    <row r="66" spans="1:8" ht="54" customHeight="1">
      <c r="A66" s="516"/>
      <c r="B66" s="516"/>
      <c r="C66" s="516"/>
      <c r="D66" s="516"/>
      <c r="E66" s="516"/>
      <c r="F66" s="516"/>
      <c r="G66" s="516"/>
      <c r="H66" s="516"/>
    </row>
    <row r="67" spans="1:7" ht="25.5" customHeight="1">
      <c r="A67" s="138"/>
      <c r="B67" s="138"/>
      <c r="C67" s="138"/>
      <c r="D67" s="138"/>
      <c r="E67" s="138"/>
      <c r="F67" s="138"/>
      <c r="G67" s="138"/>
    </row>
    <row r="68" spans="1:7" ht="25.5" customHeight="1">
      <c r="A68" s="138"/>
      <c r="B68" s="138"/>
      <c r="C68" s="138"/>
      <c r="D68" s="138"/>
      <c r="E68" s="138"/>
      <c r="F68" s="138"/>
      <c r="G68" s="138"/>
    </row>
    <row r="69" spans="1:7" ht="25.5" customHeight="1">
      <c r="A69" s="138"/>
      <c r="B69" s="138"/>
      <c r="C69" s="138"/>
      <c r="D69" s="138"/>
      <c r="E69" s="138"/>
      <c r="F69" s="138"/>
      <c r="G69" s="138"/>
    </row>
    <row r="70" spans="1:7" ht="25.5" customHeight="1">
      <c r="A70" s="138"/>
      <c r="B70" s="138"/>
      <c r="C70" s="138"/>
      <c r="D70" s="138"/>
      <c r="E70" s="138"/>
      <c r="F70" s="138"/>
      <c r="G70" s="138"/>
    </row>
    <row r="71" spans="1:7" ht="25.5" customHeight="1">
      <c r="A71" s="138"/>
      <c r="B71" s="138"/>
      <c r="C71" s="138"/>
      <c r="D71" s="138"/>
      <c r="E71" s="138"/>
      <c r="F71" s="138"/>
      <c r="G71" s="138"/>
    </row>
    <row r="72" spans="1:7" ht="25.5" customHeight="1">
      <c r="A72" s="138"/>
      <c r="B72" s="138"/>
      <c r="C72" s="138"/>
      <c r="D72" s="138"/>
      <c r="E72" s="138"/>
      <c r="F72" s="138"/>
      <c r="G72" s="138"/>
    </row>
    <row r="73" spans="1:7" ht="25.5" customHeight="1">
      <c r="A73" s="138"/>
      <c r="B73" s="138"/>
      <c r="C73" s="138"/>
      <c r="D73" s="138"/>
      <c r="E73" s="138"/>
      <c r="F73" s="138"/>
      <c r="G73" s="138"/>
    </row>
    <row r="74" spans="1:7" ht="25.5" customHeight="1">
      <c r="A74" s="138"/>
      <c r="B74" s="138"/>
      <c r="C74" s="138"/>
      <c r="D74" s="138"/>
      <c r="E74" s="138"/>
      <c r="F74" s="138"/>
      <c r="G74" s="138"/>
    </row>
    <row r="75" spans="1:7" ht="25.5" customHeight="1">
      <c r="A75" s="138"/>
      <c r="B75" s="138"/>
      <c r="C75" s="138"/>
      <c r="D75" s="138"/>
      <c r="E75" s="138"/>
      <c r="F75" s="138"/>
      <c r="G75" s="138"/>
    </row>
    <row r="76" spans="1:7" ht="25.5" customHeight="1">
      <c r="A76" s="138"/>
      <c r="B76" s="138"/>
      <c r="C76" s="138"/>
      <c r="D76" s="138"/>
      <c r="E76" s="138"/>
      <c r="F76" s="138"/>
      <c r="G76" s="138"/>
    </row>
  </sheetData>
  <mergeCells count="4">
    <mergeCell ref="A7:G7"/>
    <mergeCell ref="A8:G8"/>
    <mergeCell ref="A10:G10"/>
    <mergeCell ref="A36:B36"/>
  </mergeCells>
  <printOptions/>
  <pageMargins left="0.3937007874015748" right="0.3937007874015748" top="0.3937007874015748" bottom="0.3937007874015748" header="0.21" footer="0.1968503937007874"/>
  <pageSetup horizontalDpi="600" verticalDpi="600" orientation="portrait" paperSize="9" scale="59" r:id="rId1"/>
  <rowBreaks count="1" manualBreakCount="1">
    <brk id="47" max="255" man="1"/>
  </rowBreaks>
</worksheet>
</file>

<file path=xl/worksheets/sheet21.xml><?xml version="1.0" encoding="utf-8"?>
<worksheet xmlns="http://schemas.openxmlformats.org/spreadsheetml/2006/main" xmlns:r="http://schemas.openxmlformats.org/officeDocument/2006/relationships">
  <sheetPr codeName="Sheet3421"/>
  <dimension ref="A1:Q64"/>
  <sheetViews>
    <sheetView showGridLines="0" zoomScale="75" zoomScaleNormal="75" workbookViewId="0" topLeftCell="A1">
      <selection activeCell="A36" sqref="A36"/>
    </sheetView>
  </sheetViews>
  <sheetFormatPr defaultColWidth="9.00390625" defaultRowHeight="25.5" customHeight="1"/>
  <cols>
    <col min="1" max="1" width="2.25390625" style="43" customWidth="1"/>
    <col min="2" max="2" width="72.75390625" style="43" customWidth="1"/>
    <col min="3" max="3" width="13.625" style="43" customWidth="1"/>
    <col min="4" max="4" width="15.125" style="43" customWidth="1"/>
    <col min="5" max="5" width="3.75390625" style="43" customWidth="1"/>
    <col min="6" max="6" width="18.375" style="43" customWidth="1"/>
    <col min="7" max="7" width="2.75390625" style="43" customWidth="1"/>
    <col min="8" max="8" width="16.75390625" style="43" customWidth="1"/>
    <col min="9" max="9" width="13.375" style="53" customWidth="1"/>
    <col min="10" max="10" width="12.625" style="53" customWidth="1"/>
    <col min="11" max="11" width="4.00390625" style="53" customWidth="1"/>
    <col min="12" max="12" width="12.625" style="53" customWidth="1"/>
    <col min="13" max="13" width="21.375" style="53" customWidth="1"/>
    <col min="14" max="14" width="3.625" style="53" customWidth="1"/>
    <col min="15" max="15" width="17.625" style="53" customWidth="1"/>
    <col min="16" max="16" width="13.00390625" style="54" customWidth="1"/>
    <col min="17" max="16384" width="9.75390625" style="8" customWidth="1"/>
  </cols>
  <sheetData>
    <row r="1" spans="1:16" s="2" customFormat="1" ht="25.5" customHeight="1">
      <c r="A1" s="128" t="s">
        <v>266</v>
      </c>
      <c r="P1" s="52"/>
    </row>
    <row r="2" s="2" customFormat="1" ht="17.25" customHeight="1">
      <c r="A2" s="8"/>
    </row>
    <row r="3" spans="1:17" ht="21" customHeight="1">
      <c r="A3" s="662" t="s">
        <v>267</v>
      </c>
      <c r="B3" s="68"/>
      <c r="C3" s="68"/>
      <c r="D3" s="68"/>
      <c r="E3" s="68"/>
      <c r="F3" s="68"/>
      <c r="G3" s="68"/>
      <c r="H3" s="138"/>
      <c r="P3" s="12"/>
      <c r="Q3" s="12"/>
    </row>
    <row r="4" spans="1:17" ht="15.75" customHeight="1">
      <c r="A4" s="166"/>
      <c r="B4" s="68"/>
      <c r="C4" s="68"/>
      <c r="D4" s="68"/>
      <c r="E4" s="68"/>
      <c r="F4" s="68"/>
      <c r="G4" s="68"/>
      <c r="H4" s="138"/>
      <c r="P4" s="12"/>
      <c r="Q4" s="12"/>
    </row>
    <row r="5" spans="1:17" ht="25.5" customHeight="1">
      <c r="A5" s="166" t="s">
        <v>399</v>
      </c>
      <c r="B5" s="68"/>
      <c r="C5" s="68"/>
      <c r="D5" s="68"/>
      <c r="E5" s="68"/>
      <c r="F5" s="68"/>
      <c r="G5" s="68"/>
      <c r="H5" s="138"/>
      <c r="P5" s="12"/>
      <c r="Q5" s="12"/>
    </row>
    <row r="6" spans="1:8" ht="63" customHeight="1">
      <c r="A6" s="181"/>
      <c r="B6" s="181"/>
      <c r="C6" s="181"/>
      <c r="D6" s="138"/>
      <c r="E6" s="167"/>
      <c r="F6" s="169" t="s">
        <v>398</v>
      </c>
      <c r="G6" s="140"/>
      <c r="H6" s="170" t="s">
        <v>243</v>
      </c>
    </row>
    <row r="7" spans="1:8" ht="15" customHeight="1" thickBot="1">
      <c r="A7" s="171" t="s">
        <v>585</v>
      </c>
      <c r="B7" s="182"/>
      <c r="C7" s="182"/>
      <c r="D7" s="173"/>
      <c r="E7" s="173"/>
      <c r="F7" s="173" t="s">
        <v>666</v>
      </c>
      <c r="G7" s="174"/>
      <c r="H7" s="174" t="s">
        <v>667</v>
      </c>
    </row>
    <row r="8" spans="1:8" ht="19.5" customHeight="1">
      <c r="A8" s="175" t="s">
        <v>552</v>
      </c>
      <c r="B8" s="138"/>
      <c r="C8" s="138"/>
      <c r="D8" s="138"/>
      <c r="E8" s="138"/>
      <c r="F8" s="138"/>
      <c r="G8" s="138"/>
      <c r="H8" s="138"/>
    </row>
    <row r="9" spans="1:8" ht="19.5" customHeight="1">
      <c r="A9" s="138" t="s">
        <v>358</v>
      </c>
      <c r="B9" s="138"/>
      <c r="C9" s="138"/>
      <c r="D9" s="176"/>
      <c r="E9" s="176"/>
      <c r="F9" s="176">
        <v>748</v>
      </c>
      <c r="G9" s="177"/>
      <c r="H9" s="177">
        <v>602</v>
      </c>
    </row>
    <row r="10" spans="1:8" ht="15" customHeight="1">
      <c r="A10" s="138"/>
      <c r="B10" s="138"/>
      <c r="C10" s="138"/>
      <c r="D10" s="176"/>
      <c r="E10" s="176"/>
      <c r="F10" s="176"/>
      <c r="G10" s="177"/>
      <c r="H10" s="177"/>
    </row>
    <row r="11" spans="1:8" ht="19.5" customHeight="1">
      <c r="A11" s="138" t="s">
        <v>407</v>
      </c>
      <c r="B11" s="138"/>
      <c r="C11" s="138"/>
      <c r="D11" s="176"/>
      <c r="E11" s="176"/>
      <c r="F11" s="176"/>
      <c r="G11" s="177"/>
      <c r="H11" s="177"/>
    </row>
    <row r="12" spans="1:8" ht="19.5" customHeight="1">
      <c r="A12" s="138"/>
      <c r="B12" s="138" t="s">
        <v>698</v>
      </c>
      <c r="C12" s="138"/>
      <c r="D12" s="176"/>
      <c r="E12" s="176"/>
      <c r="F12" s="176">
        <v>268</v>
      </c>
      <c r="G12" s="177"/>
      <c r="H12" s="177">
        <v>-191</v>
      </c>
    </row>
    <row r="13" spans="1:8" ht="19.5" customHeight="1">
      <c r="A13" s="138"/>
      <c r="B13" s="138" t="s">
        <v>396</v>
      </c>
      <c r="C13" s="138"/>
      <c r="D13" s="176"/>
      <c r="E13" s="176"/>
      <c r="F13" s="176">
        <v>-4</v>
      </c>
      <c r="G13" s="183"/>
      <c r="H13" s="183" t="s">
        <v>524</v>
      </c>
    </row>
    <row r="14" spans="1:8" ht="19.5" customHeight="1">
      <c r="A14" s="138"/>
      <c r="B14" s="138" t="s">
        <v>567</v>
      </c>
      <c r="C14" s="184"/>
      <c r="D14" s="176"/>
      <c r="E14" s="176"/>
      <c r="F14" s="176"/>
      <c r="G14" s="177"/>
      <c r="H14" s="177"/>
    </row>
    <row r="15" spans="1:8" ht="19.5" customHeight="1">
      <c r="A15" s="138"/>
      <c r="B15" s="627" t="s">
        <v>181</v>
      </c>
      <c r="D15" s="176"/>
      <c r="E15" s="176"/>
      <c r="F15" s="176">
        <v>-751</v>
      </c>
      <c r="G15" s="177"/>
      <c r="H15" s="177">
        <v>-106</v>
      </c>
    </row>
    <row r="16" spans="1:8" ht="19.5" customHeight="1">
      <c r="A16" s="138"/>
      <c r="B16" s="627" t="s">
        <v>127</v>
      </c>
      <c r="D16" s="176"/>
      <c r="E16" s="176"/>
      <c r="F16" s="176">
        <v>307</v>
      </c>
      <c r="G16" s="177"/>
      <c r="H16" s="177">
        <v>74</v>
      </c>
    </row>
    <row r="17" spans="1:8" ht="19.5" customHeight="1">
      <c r="A17" s="138"/>
      <c r="B17" s="138" t="s">
        <v>699</v>
      </c>
      <c r="C17" s="138"/>
      <c r="D17" s="176"/>
      <c r="E17" s="176"/>
      <c r="F17" s="176">
        <v>218</v>
      </c>
      <c r="G17" s="177"/>
      <c r="H17" s="177">
        <v>23</v>
      </c>
    </row>
    <row r="18" spans="1:8" ht="15" customHeight="1">
      <c r="A18" s="185"/>
      <c r="B18" s="185"/>
      <c r="C18" s="185"/>
      <c r="D18" s="186"/>
      <c r="E18" s="186"/>
      <c r="F18" s="186"/>
      <c r="G18" s="187"/>
      <c r="H18" s="187"/>
    </row>
    <row r="19" spans="1:8" ht="19.5" customHeight="1">
      <c r="A19" s="188" t="s">
        <v>92</v>
      </c>
      <c r="B19" s="188"/>
      <c r="C19" s="188"/>
      <c r="D19" s="156"/>
      <c r="E19" s="156"/>
      <c r="F19" s="156">
        <f>SUM(F12:F17)</f>
        <v>38</v>
      </c>
      <c r="G19" s="189"/>
      <c r="H19" s="189">
        <f>SUM(H12:H17)</f>
        <v>-200</v>
      </c>
    </row>
    <row r="20" spans="1:8" ht="7.5" customHeight="1">
      <c r="A20" s="188"/>
      <c r="B20" s="188"/>
      <c r="C20" s="188"/>
      <c r="D20" s="156"/>
      <c r="E20" s="156"/>
      <c r="F20" s="156"/>
      <c r="G20" s="189"/>
      <c r="H20" s="189"/>
    </row>
    <row r="21" spans="1:8" ht="22.5" customHeight="1">
      <c r="A21" s="178" t="s">
        <v>49</v>
      </c>
      <c r="B21" s="178"/>
      <c r="C21" s="178"/>
      <c r="D21" s="178"/>
      <c r="E21" s="178"/>
      <c r="F21" s="179">
        <f>F9+F19</f>
        <v>786</v>
      </c>
      <c r="G21" s="180"/>
      <c r="H21" s="180">
        <f>H9+H19</f>
        <v>402</v>
      </c>
    </row>
    <row r="22" spans="1:8" ht="37.5" customHeight="1">
      <c r="A22" s="798" t="s">
        <v>201</v>
      </c>
      <c r="B22" s="777"/>
      <c r="C22" s="777"/>
      <c r="D22" s="176"/>
      <c r="E22" s="176"/>
      <c r="F22" s="176"/>
      <c r="G22" s="177"/>
      <c r="H22" s="177"/>
    </row>
    <row r="23" spans="1:9" ht="19.5" customHeight="1">
      <c r="A23" s="190"/>
      <c r="B23" s="138" t="s">
        <v>647</v>
      </c>
      <c r="C23" s="138"/>
      <c r="D23" s="176"/>
      <c r="E23" s="176"/>
      <c r="F23" s="176">
        <v>226</v>
      </c>
      <c r="G23" s="183"/>
      <c r="H23" s="183" t="s">
        <v>524</v>
      </c>
      <c r="I23" s="78"/>
    </row>
    <row r="24" spans="1:9" ht="57" customHeight="1">
      <c r="A24" s="367"/>
      <c r="B24" s="871" t="s">
        <v>553</v>
      </c>
      <c r="C24" s="871"/>
      <c r="D24" s="186"/>
      <c r="E24" s="186"/>
      <c r="F24" s="186">
        <v>-251</v>
      </c>
      <c r="G24" s="666"/>
      <c r="H24" s="666" t="s">
        <v>524</v>
      </c>
      <c r="I24" s="78"/>
    </row>
    <row r="25" spans="1:8" ht="17.25">
      <c r="A25" s="190"/>
      <c r="B25" s="720" t="s">
        <v>554</v>
      </c>
      <c r="C25" s="720"/>
      <c r="D25" s="721"/>
      <c r="E25" s="721"/>
      <c r="F25" s="722"/>
      <c r="G25" s="723"/>
      <c r="H25" s="723"/>
    </row>
    <row r="26" spans="1:9" ht="17.25">
      <c r="A26" s="190"/>
      <c r="B26" s="720" t="s">
        <v>362</v>
      </c>
      <c r="C26" s="720"/>
      <c r="D26" s="721"/>
      <c r="E26" s="721"/>
      <c r="F26" s="721">
        <f>SUM(F23:F24)</f>
        <v>-25</v>
      </c>
      <c r="G26" s="724"/>
      <c r="H26" s="724" t="s">
        <v>524</v>
      </c>
      <c r="I26" s="78"/>
    </row>
    <row r="27" spans="1:8" ht="19.5" customHeight="1">
      <c r="A27" s="138" t="s">
        <v>775</v>
      </c>
      <c r="B27" s="138"/>
      <c r="C27" s="138"/>
      <c r="D27" s="176"/>
      <c r="E27" s="176"/>
      <c r="F27" s="176">
        <v>-380</v>
      </c>
      <c r="G27" s="177"/>
      <c r="H27" s="177">
        <v>-323</v>
      </c>
    </row>
    <row r="28" spans="1:8" ht="19.5" customHeight="1">
      <c r="A28" s="188" t="s">
        <v>452</v>
      </c>
      <c r="B28" s="188"/>
      <c r="C28" s="188"/>
      <c r="D28" s="156"/>
      <c r="E28" s="156"/>
      <c r="F28" s="156">
        <v>15</v>
      </c>
      <c r="G28" s="189"/>
      <c r="H28" s="189">
        <v>10</v>
      </c>
    </row>
    <row r="29" spans="1:9" ht="9" customHeight="1">
      <c r="A29" s="190"/>
      <c r="B29" s="188"/>
      <c r="C29" s="188"/>
      <c r="D29" s="156"/>
      <c r="E29" s="156"/>
      <c r="F29" s="156"/>
      <c r="G29" s="183"/>
      <c r="H29" s="183"/>
      <c r="I29" s="78"/>
    </row>
    <row r="30" spans="1:8" ht="19.5" customHeight="1">
      <c r="A30" s="175" t="s">
        <v>773</v>
      </c>
      <c r="B30" s="138"/>
      <c r="C30" s="138"/>
      <c r="D30" s="138"/>
      <c r="E30" s="138"/>
      <c r="F30" s="138"/>
      <c r="G30" s="138"/>
      <c r="H30" s="138"/>
    </row>
    <row r="31" spans="1:8" ht="15" customHeight="1">
      <c r="A31" s="138"/>
      <c r="B31" s="138"/>
      <c r="C31" s="138"/>
      <c r="D31" s="138"/>
      <c r="E31" s="138"/>
      <c r="F31" s="138"/>
      <c r="G31" s="138"/>
      <c r="H31" s="138"/>
    </row>
    <row r="32" spans="1:8" ht="19.5" customHeight="1">
      <c r="A32" s="138" t="s">
        <v>490</v>
      </c>
      <c r="B32" s="138"/>
      <c r="C32" s="138"/>
      <c r="D32" s="176"/>
      <c r="E32" s="176"/>
      <c r="F32" s="701" t="s">
        <v>383</v>
      </c>
      <c r="G32" s="177"/>
      <c r="H32" s="177">
        <v>1021</v>
      </c>
    </row>
    <row r="33" spans="1:8" ht="19.5" customHeight="1">
      <c r="A33" s="138" t="s">
        <v>214</v>
      </c>
      <c r="B33" s="138"/>
      <c r="C33" s="138"/>
      <c r="D33" s="176"/>
      <c r="E33" s="176"/>
      <c r="F33" s="176">
        <v>55</v>
      </c>
      <c r="G33" s="177"/>
      <c r="H33" s="177">
        <v>119</v>
      </c>
    </row>
    <row r="34" spans="1:8" ht="37.5" customHeight="1">
      <c r="A34" s="227" t="s">
        <v>774</v>
      </c>
      <c r="B34" s="188"/>
      <c r="C34" s="188"/>
      <c r="D34" s="156"/>
      <c r="E34" s="156"/>
      <c r="F34" s="156"/>
      <c r="G34" s="189"/>
      <c r="H34" s="189"/>
    </row>
    <row r="35" spans="1:8" ht="19.5" customHeight="1">
      <c r="A35" s="138"/>
      <c r="B35" s="138" t="s">
        <v>493</v>
      </c>
      <c r="C35" s="138"/>
      <c r="D35" s="176"/>
      <c r="E35" s="176"/>
      <c r="F35" s="176">
        <v>0</v>
      </c>
      <c r="G35" s="177"/>
      <c r="H35" s="177">
        <v>-2</v>
      </c>
    </row>
    <row r="36" spans="1:8" ht="19.5" customHeight="1">
      <c r="A36" s="138"/>
      <c r="B36" s="138" t="s">
        <v>702</v>
      </c>
      <c r="C36" s="138"/>
      <c r="D36" s="176"/>
      <c r="E36" s="176"/>
      <c r="F36" s="176">
        <v>3</v>
      </c>
      <c r="G36" s="177"/>
      <c r="H36" s="177">
        <v>14</v>
      </c>
    </row>
    <row r="37" spans="1:8" ht="19.5" customHeight="1">
      <c r="A37" s="178" t="s">
        <v>776</v>
      </c>
      <c r="B37" s="178"/>
      <c r="C37" s="178"/>
      <c r="D37" s="179"/>
      <c r="E37" s="179"/>
      <c r="F37" s="179">
        <f>SUM(F26:F36)+F21</f>
        <v>454</v>
      </c>
      <c r="G37" s="180"/>
      <c r="H37" s="180">
        <f>SUM(H21:H36)</f>
        <v>1241</v>
      </c>
    </row>
    <row r="38" spans="1:8" ht="15" customHeight="1">
      <c r="A38" s="138"/>
      <c r="B38" s="138"/>
      <c r="C38" s="138"/>
      <c r="D38" s="177"/>
      <c r="E38" s="177"/>
      <c r="F38" s="177"/>
      <c r="G38" s="177"/>
      <c r="H38" s="177"/>
    </row>
    <row r="39" spans="1:8" ht="19.5" customHeight="1">
      <c r="A39" s="217" t="s">
        <v>202</v>
      </c>
      <c r="B39" s="138"/>
      <c r="C39" s="138"/>
      <c r="D39" s="177"/>
      <c r="E39" s="177"/>
      <c r="F39" s="177"/>
      <c r="G39" s="177"/>
      <c r="H39" s="177"/>
    </row>
    <row r="40" spans="1:8" ht="19.5" customHeight="1">
      <c r="A40" s="138" t="s">
        <v>777</v>
      </c>
      <c r="B40" s="138"/>
      <c r="C40" s="138"/>
      <c r="D40" s="176"/>
      <c r="E40" s="176"/>
      <c r="F40" s="176">
        <v>4281</v>
      </c>
      <c r="G40" s="177"/>
      <c r="H40" s="177">
        <v>3240</v>
      </c>
    </row>
    <row r="41" spans="1:8" ht="19.5" customHeight="1">
      <c r="A41" s="185" t="s">
        <v>215</v>
      </c>
      <c r="B41" s="185"/>
      <c r="C41" s="155"/>
      <c r="D41" s="186"/>
      <c r="E41" s="186"/>
      <c r="F41" s="186">
        <v>208</v>
      </c>
      <c r="G41" s="187"/>
      <c r="H41" s="187">
        <v>53</v>
      </c>
    </row>
    <row r="42" spans="1:8" ht="19.5" customHeight="1">
      <c r="A42" s="138" t="s">
        <v>647</v>
      </c>
      <c r="B42" s="138"/>
      <c r="C42" s="68"/>
      <c r="D42" s="176"/>
      <c r="E42" s="176"/>
      <c r="F42" s="176">
        <f>SUM(F40:F41)</f>
        <v>4489</v>
      </c>
      <c r="G42" s="177"/>
      <c r="H42" s="177">
        <f>SUM(H40:H41)</f>
        <v>3293</v>
      </c>
    </row>
    <row r="43" spans="1:8" ht="43.5" customHeight="1">
      <c r="A43" s="871" t="s">
        <v>251</v>
      </c>
      <c r="B43" s="877"/>
      <c r="C43" s="877"/>
      <c r="D43" s="176"/>
      <c r="E43" s="176"/>
      <c r="F43" s="176">
        <v>251</v>
      </c>
      <c r="G43" s="177"/>
      <c r="H43" s="177">
        <v>206</v>
      </c>
    </row>
    <row r="44" spans="1:8" ht="19.5" customHeight="1">
      <c r="A44" s="178" t="s">
        <v>244</v>
      </c>
      <c r="B44" s="178"/>
      <c r="C44" s="260"/>
      <c r="D44" s="179"/>
      <c r="E44" s="179"/>
      <c r="F44" s="179">
        <f>SUM(F42:F43)</f>
        <v>4740</v>
      </c>
      <c r="G44" s="180"/>
      <c r="H44" s="180">
        <f>SUM(H42:H43)</f>
        <v>3499</v>
      </c>
    </row>
    <row r="45" spans="1:8" ht="15" customHeight="1">
      <c r="A45" s="138"/>
      <c r="B45" s="138"/>
      <c r="C45" s="138"/>
      <c r="D45" s="176"/>
      <c r="E45" s="176"/>
      <c r="F45" s="176"/>
      <c r="G45" s="177"/>
      <c r="H45" s="177"/>
    </row>
    <row r="46" spans="1:8" ht="19.5" customHeight="1" thickBot="1">
      <c r="A46" s="172" t="s">
        <v>203</v>
      </c>
      <c r="B46" s="172"/>
      <c r="C46" s="172"/>
      <c r="D46" s="416"/>
      <c r="E46" s="416"/>
      <c r="F46" s="416">
        <f>F37+F44</f>
        <v>5194</v>
      </c>
      <c r="G46" s="417"/>
      <c r="H46" s="417">
        <f>H44+H37</f>
        <v>4740</v>
      </c>
    </row>
    <row r="47" spans="1:8" ht="25.5" customHeight="1">
      <c r="A47" s="138"/>
      <c r="B47" s="138"/>
      <c r="C47" s="138"/>
      <c r="D47" s="138"/>
      <c r="E47" s="68"/>
      <c r="F47" s="68"/>
      <c r="G47" s="68"/>
      <c r="H47" s="68"/>
    </row>
    <row r="48" spans="1:8" ht="25.5" customHeight="1">
      <c r="A48" s="138"/>
      <c r="B48" s="138"/>
      <c r="C48" s="138"/>
      <c r="D48" s="138"/>
      <c r="E48" s="138"/>
      <c r="F48" s="138"/>
      <c r="G48" s="138"/>
      <c r="H48" s="138"/>
    </row>
    <row r="49" spans="1:8" ht="25.5" customHeight="1">
      <c r="A49" s="138"/>
      <c r="B49" s="138"/>
      <c r="C49" s="138"/>
      <c r="D49" s="138"/>
      <c r="E49" s="138"/>
      <c r="F49" s="138"/>
      <c r="G49" s="138"/>
      <c r="H49" s="138"/>
    </row>
    <row r="50" spans="1:8" ht="51" customHeight="1">
      <c r="A50" s="516"/>
      <c r="B50" s="516"/>
      <c r="C50" s="516"/>
      <c r="D50" s="516"/>
      <c r="E50" s="516"/>
      <c r="F50" s="516"/>
      <c r="G50" s="516"/>
      <c r="H50" s="516"/>
    </row>
    <row r="51" spans="1:8" ht="25.5" customHeight="1">
      <c r="A51" s="138"/>
      <c r="B51" s="138"/>
      <c r="C51" s="138"/>
      <c r="D51" s="138"/>
      <c r="E51" s="138"/>
      <c r="F51" s="138"/>
      <c r="G51" s="138"/>
      <c r="H51" s="138"/>
    </row>
    <row r="52" spans="1:8" ht="25.5" customHeight="1">
      <c r="A52" s="138"/>
      <c r="B52" s="138"/>
      <c r="C52" s="138"/>
      <c r="D52" s="138"/>
      <c r="E52" s="138"/>
      <c r="F52" s="138"/>
      <c r="G52" s="138"/>
      <c r="H52" s="138"/>
    </row>
    <row r="53" spans="1:8" ht="25.5" customHeight="1">
      <c r="A53" s="138"/>
      <c r="B53" s="138"/>
      <c r="C53" s="138"/>
      <c r="D53" s="138"/>
      <c r="E53" s="138"/>
      <c r="F53" s="138"/>
      <c r="G53" s="138"/>
      <c r="H53" s="138"/>
    </row>
    <row r="54" spans="1:8" ht="25.5" customHeight="1">
      <c r="A54" s="516"/>
      <c r="B54" s="516"/>
      <c r="C54" s="516"/>
      <c r="D54" s="516"/>
      <c r="E54" s="516"/>
      <c r="F54" s="516"/>
      <c r="G54" s="516"/>
      <c r="H54" s="516"/>
    </row>
    <row r="55" spans="1:8" ht="25.5" customHeight="1">
      <c r="A55" s="138"/>
      <c r="B55" s="138"/>
      <c r="C55" s="138"/>
      <c r="D55" s="138"/>
      <c r="E55" s="138"/>
      <c r="F55" s="138"/>
      <c r="G55" s="138"/>
      <c r="H55" s="138"/>
    </row>
    <row r="56" spans="1:8" ht="48" customHeight="1">
      <c r="A56" s="516"/>
      <c r="B56" s="516"/>
      <c r="C56" s="516"/>
      <c r="D56" s="516"/>
      <c r="E56" s="516"/>
      <c r="F56" s="516"/>
      <c r="G56" s="516"/>
      <c r="H56" s="516"/>
    </row>
    <row r="57" spans="1:8" ht="25.5" customHeight="1">
      <c r="A57" s="138"/>
      <c r="B57" s="138"/>
      <c r="C57" s="138"/>
      <c r="D57" s="138"/>
      <c r="E57" s="138"/>
      <c r="F57" s="138"/>
      <c r="G57" s="138"/>
      <c r="H57" s="138"/>
    </row>
    <row r="58" spans="1:8" ht="48" customHeight="1">
      <c r="A58" s="138"/>
      <c r="B58" s="516"/>
      <c r="C58" s="516"/>
      <c r="D58" s="516"/>
      <c r="E58" s="516"/>
      <c r="F58" s="516"/>
      <c r="G58" s="516"/>
      <c r="H58" s="516"/>
    </row>
    <row r="59" spans="1:8" ht="25.5" customHeight="1">
      <c r="A59" s="138"/>
      <c r="B59" s="138"/>
      <c r="C59" s="138"/>
      <c r="D59" s="138"/>
      <c r="E59" s="138"/>
      <c r="F59" s="138"/>
      <c r="G59" s="138"/>
      <c r="H59" s="138"/>
    </row>
    <row r="60" spans="1:8" ht="25.5" customHeight="1">
      <c r="A60" s="138"/>
      <c r="B60" s="516"/>
      <c r="C60" s="516"/>
      <c r="D60" s="516"/>
      <c r="E60" s="516"/>
      <c r="F60" s="516"/>
      <c r="G60" s="516"/>
      <c r="H60" s="516"/>
    </row>
    <row r="61" spans="1:8" ht="25.5" customHeight="1">
      <c r="A61" s="138"/>
      <c r="B61" s="138"/>
      <c r="C61" s="138"/>
      <c r="D61" s="138"/>
      <c r="E61" s="138"/>
      <c r="F61" s="138"/>
      <c r="G61" s="138"/>
      <c r="H61" s="138"/>
    </row>
    <row r="62" spans="1:8" ht="25.5" customHeight="1">
      <c r="A62" s="138"/>
      <c r="B62" s="516"/>
      <c r="C62" s="516"/>
      <c r="D62" s="516"/>
      <c r="E62" s="516"/>
      <c r="F62" s="516"/>
      <c r="G62" s="516"/>
      <c r="H62" s="516"/>
    </row>
    <row r="63" spans="1:8" ht="25.5" customHeight="1">
      <c r="A63" s="138"/>
      <c r="B63" s="138"/>
      <c r="C63" s="138"/>
      <c r="D63" s="138"/>
      <c r="E63" s="138"/>
      <c r="F63" s="138"/>
      <c r="G63" s="138"/>
      <c r="H63" s="138"/>
    </row>
    <row r="64" spans="1:8" ht="54" customHeight="1">
      <c r="A64" s="516"/>
      <c r="B64" s="516"/>
      <c r="C64" s="516"/>
      <c r="D64" s="516"/>
      <c r="E64" s="516"/>
      <c r="F64" s="516"/>
      <c r="G64" s="516"/>
      <c r="H64" s="516"/>
    </row>
  </sheetData>
  <mergeCells count="3">
    <mergeCell ref="A22:C22"/>
    <mergeCell ref="B24:C24"/>
    <mergeCell ref="A43:C43"/>
  </mergeCells>
  <printOptions/>
  <pageMargins left="0.3937007874015748" right="0.3937007874015748" top="0.3937007874015748" bottom="0.3937007874015748" header="0.1968503937007874" footer="0.1968503937007874"/>
  <pageSetup horizontalDpi="600" verticalDpi="600" orientation="portrait" paperSize="9" scale="60" r:id="rId1"/>
</worksheet>
</file>

<file path=xl/worksheets/sheet22.xml><?xml version="1.0" encoding="utf-8"?>
<worksheet xmlns="http://schemas.openxmlformats.org/spreadsheetml/2006/main" xmlns:r="http://schemas.openxmlformats.org/officeDocument/2006/relationships">
  <sheetPr codeName="Sheet34211"/>
  <dimension ref="A1:N65"/>
  <sheetViews>
    <sheetView showGridLines="0" zoomScale="75" zoomScaleNormal="75" workbookViewId="0" topLeftCell="A28">
      <selection activeCell="A36" sqref="A36"/>
    </sheetView>
  </sheetViews>
  <sheetFormatPr defaultColWidth="9.00390625" defaultRowHeight="25.5" customHeight="1"/>
  <cols>
    <col min="1" max="1" width="4.00390625" style="43" customWidth="1"/>
    <col min="2" max="2" width="80.875" style="43" customWidth="1"/>
    <col min="3" max="3" width="22.00390625" style="43" customWidth="1"/>
    <col min="4" max="5" width="18.75390625" style="43" customWidth="1"/>
    <col min="6" max="6" width="12.00390625" style="53" customWidth="1"/>
    <col min="7" max="7" width="12.625" style="53" customWidth="1"/>
    <col min="8" max="8" width="4.00390625" style="53" customWidth="1"/>
    <col min="9" max="9" width="12.625" style="53" customWidth="1"/>
    <col min="10" max="10" width="21.375" style="53" customWidth="1"/>
    <col min="11" max="11" width="3.625" style="53" customWidth="1"/>
    <col min="12" max="12" width="17.625" style="53" customWidth="1"/>
    <col min="13" max="13" width="13.00390625" style="54" customWidth="1"/>
    <col min="14" max="16384" width="9.75390625" style="8" customWidth="1"/>
  </cols>
  <sheetData>
    <row r="1" spans="1:13" s="2" customFormat="1" ht="25.5" customHeight="1">
      <c r="A1" s="128" t="s">
        <v>266</v>
      </c>
      <c r="M1" s="52"/>
    </row>
    <row r="2" s="2" customFormat="1" ht="17.25" customHeight="1">
      <c r="A2" s="8"/>
    </row>
    <row r="3" spans="1:14" ht="21" customHeight="1">
      <c r="A3" s="662" t="s">
        <v>267</v>
      </c>
      <c r="B3" s="68"/>
      <c r="C3" s="68"/>
      <c r="D3" s="68"/>
      <c r="E3" s="138"/>
      <c r="F3" s="137"/>
      <c r="M3" s="12"/>
      <c r="N3" s="12"/>
    </row>
    <row r="4" spans="1:14" ht="27" customHeight="1">
      <c r="A4" s="68"/>
      <c r="B4" s="68"/>
      <c r="C4" s="68"/>
      <c r="D4" s="68"/>
      <c r="E4" s="138"/>
      <c r="F4" s="137"/>
      <c r="G4" s="137"/>
      <c r="H4" s="137"/>
      <c r="M4" s="12"/>
      <c r="N4" s="12"/>
    </row>
    <row r="5" spans="1:14" ht="20.25" customHeight="1">
      <c r="A5" s="166" t="s">
        <v>515</v>
      </c>
      <c r="B5" s="68"/>
      <c r="C5" s="167"/>
      <c r="D5" s="68"/>
      <c r="E5" s="138"/>
      <c r="F5" s="137"/>
      <c r="M5" s="12"/>
      <c r="N5" s="12"/>
    </row>
    <row r="6" spans="1:14" ht="15" customHeight="1">
      <c r="A6" s="166"/>
      <c r="B6" s="68"/>
      <c r="C6" s="167"/>
      <c r="D6" s="68"/>
      <c r="E6" s="138"/>
      <c r="F6" s="137"/>
      <c r="G6" s="137"/>
      <c r="H6" s="137"/>
      <c r="M6" s="12"/>
      <c r="N6" s="12"/>
    </row>
    <row r="7" spans="1:8" ht="23.25" customHeight="1">
      <c r="A7" s="166" t="s">
        <v>216</v>
      </c>
      <c r="B7" s="138"/>
      <c r="C7" s="68"/>
      <c r="D7" s="68"/>
      <c r="E7" s="68"/>
      <c r="F7" s="137"/>
      <c r="G7" s="137"/>
      <c r="H7" s="137"/>
    </row>
    <row r="8" spans="1:8" ht="21.75" customHeight="1">
      <c r="A8" s="138"/>
      <c r="B8" s="138"/>
      <c r="C8" s="68"/>
      <c r="D8" s="68"/>
      <c r="E8" s="68"/>
      <c r="F8" s="137"/>
      <c r="G8" s="137"/>
      <c r="H8" s="137"/>
    </row>
    <row r="9" spans="1:8" ht="25.5" customHeight="1">
      <c r="A9" s="168">
        <v>1</v>
      </c>
      <c r="B9" s="168" t="s">
        <v>812</v>
      </c>
      <c r="C9" s="68"/>
      <c r="D9" s="68"/>
      <c r="E9" s="68"/>
      <c r="F9" s="137"/>
      <c r="G9" s="137"/>
      <c r="H9" s="137"/>
    </row>
    <row r="10" spans="1:8" ht="71.25" customHeight="1">
      <c r="A10" s="68"/>
      <c r="B10" s="68"/>
      <c r="C10" s="169"/>
      <c r="D10" s="169" t="s">
        <v>398</v>
      </c>
      <c r="E10" s="170" t="s">
        <v>243</v>
      </c>
      <c r="F10" s="140"/>
      <c r="G10" s="137"/>
      <c r="H10" s="137"/>
    </row>
    <row r="11" spans="1:8" ht="17.25" customHeight="1" thickBot="1">
      <c r="A11" s="171" t="s">
        <v>217</v>
      </c>
      <c r="B11" s="172"/>
      <c r="C11" s="173"/>
      <c r="D11" s="173" t="s">
        <v>666</v>
      </c>
      <c r="E11" s="174" t="s">
        <v>667</v>
      </c>
      <c r="F11" s="137"/>
      <c r="G11" s="137"/>
      <c r="H11" s="137"/>
    </row>
    <row r="12" spans="1:8" ht="15" customHeight="1">
      <c r="A12" s="138"/>
      <c r="B12" s="138"/>
      <c r="C12" s="138"/>
      <c r="D12" s="138"/>
      <c r="E12" s="138"/>
      <c r="F12" s="137"/>
      <c r="G12" s="137"/>
      <c r="H12" s="137"/>
    </row>
    <row r="13" spans="1:8" ht="17.25">
      <c r="A13" s="175" t="s">
        <v>182</v>
      </c>
      <c r="B13" s="138"/>
      <c r="C13" s="138"/>
      <c r="D13" s="138"/>
      <c r="E13" s="138"/>
      <c r="F13" s="137"/>
      <c r="G13" s="137"/>
      <c r="H13" s="137"/>
    </row>
    <row r="14" spans="1:8" ht="21" customHeight="1">
      <c r="A14" s="138" t="s">
        <v>157</v>
      </c>
      <c r="B14" s="138"/>
      <c r="C14" s="176"/>
      <c r="D14" s="176">
        <v>400</v>
      </c>
      <c r="E14" s="177">
        <v>296</v>
      </c>
      <c r="F14" s="137"/>
      <c r="G14" s="137"/>
      <c r="H14" s="137"/>
    </row>
    <row r="15" spans="1:8" ht="21" customHeight="1">
      <c r="A15" s="138" t="s">
        <v>668</v>
      </c>
      <c r="B15" s="138"/>
      <c r="C15" s="176"/>
      <c r="D15" s="176">
        <v>163</v>
      </c>
      <c r="E15" s="177">
        <v>136</v>
      </c>
      <c r="F15" s="137"/>
      <c r="G15" s="137"/>
      <c r="H15" s="137"/>
    </row>
    <row r="16" spans="1:8" ht="21" customHeight="1">
      <c r="A16" s="138" t="s">
        <v>669</v>
      </c>
      <c r="B16" s="138"/>
      <c r="C16" s="176"/>
      <c r="D16" s="176">
        <v>44</v>
      </c>
      <c r="E16" s="177">
        <v>61</v>
      </c>
      <c r="F16" s="137"/>
      <c r="G16" s="137"/>
      <c r="H16" s="137"/>
    </row>
    <row r="17" spans="1:8" ht="21" customHeight="1">
      <c r="A17" s="178" t="s">
        <v>780</v>
      </c>
      <c r="B17" s="178"/>
      <c r="C17" s="179"/>
      <c r="D17" s="179">
        <f>SUM(D14:D16)</f>
        <v>607</v>
      </c>
      <c r="E17" s="180">
        <f>SUM(E14:E16)</f>
        <v>493</v>
      </c>
      <c r="F17" s="137"/>
      <c r="G17" s="137"/>
      <c r="H17" s="137"/>
    </row>
    <row r="18" spans="1:8" ht="25.5" customHeight="1">
      <c r="A18" s="175" t="s">
        <v>670</v>
      </c>
      <c r="B18" s="138"/>
      <c r="C18" s="176"/>
      <c r="D18" s="176"/>
      <c r="E18" s="177"/>
      <c r="F18" s="137"/>
      <c r="G18" s="137"/>
      <c r="H18" s="137"/>
    </row>
    <row r="19" spans="1:8" ht="21" customHeight="1">
      <c r="A19" s="138" t="s">
        <v>218</v>
      </c>
      <c r="B19" s="138"/>
      <c r="C19" s="176"/>
      <c r="D19" s="176">
        <v>348</v>
      </c>
      <c r="E19" s="177">
        <v>296</v>
      </c>
      <c r="F19" s="137"/>
      <c r="G19" s="137"/>
      <c r="H19" s="137"/>
    </row>
    <row r="20" spans="1:8" ht="17.25">
      <c r="A20" s="138" t="s">
        <v>555</v>
      </c>
      <c r="B20" s="138"/>
      <c r="C20" s="176"/>
      <c r="D20" s="176">
        <v>14</v>
      </c>
      <c r="E20" s="177">
        <v>-14</v>
      </c>
      <c r="F20" s="137"/>
      <c r="G20" s="137"/>
      <c r="H20" s="137"/>
    </row>
    <row r="21" spans="1:8" ht="21" customHeight="1">
      <c r="A21" s="178" t="s">
        <v>780</v>
      </c>
      <c r="B21" s="178"/>
      <c r="C21" s="179"/>
      <c r="D21" s="179">
        <f>SUM(D19:D20)</f>
        <v>362</v>
      </c>
      <c r="E21" s="180">
        <f>SUM(E19:E20)</f>
        <v>282</v>
      </c>
      <c r="F21" s="137"/>
      <c r="G21" s="137"/>
      <c r="H21" s="137"/>
    </row>
    <row r="22" spans="1:8" ht="25.5" customHeight="1">
      <c r="A22" s="175" t="s">
        <v>671</v>
      </c>
      <c r="B22" s="138"/>
      <c r="C22" s="176"/>
      <c r="D22" s="176"/>
      <c r="E22" s="177"/>
      <c r="F22" s="137"/>
      <c r="G22" s="137"/>
      <c r="H22" s="137"/>
    </row>
    <row r="23" spans="1:6" ht="21" customHeight="1">
      <c r="A23" s="138" t="s">
        <v>612</v>
      </c>
      <c r="B23" s="138"/>
      <c r="C23" s="176"/>
      <c r="D23" s="176">
        <v>195</v>
      </c>
      <c r="E23" s="177">
        <v>117</v>
      </c>
      <c r="F23" s="137"/>
    </row>
    <row r="24" spans="1:6" ht="21" customHeight="1">
      <c r="A24" s="138" t="s">
        <v>497</v>
      </c>
      <c r="B24" s="138"/>
      <c r="C24" s="176"/>
      <c r="D24" s="176">
        <v>12</v>
      </c>
      <c r="E24" s="177">
        <v>19</v>
      </c>
      <c r="F24" s="137"/>
    </row>
    <row r="25" spans="1:6" ht="21" customHeight="1">
      <c r="A25" s="138" t="s">
        <v>219</v>
      </c>
      <c r="B25" s="138"/>
      <c r="C25" s="176"/>
      <c r="D25" s="176">
        <v>-20</v>
      </c>
      <c r="E25" s="177">
        <v>-15</v>
      </c>
      <c r="F25" s="137"/>
    </row>
    <row r="26" spans="1:6" ht="21" customHeight="1">
      <c r="A26" s="178" t="s">
        <v>780</v>
      </c>
      <c r="B26" s="178"/>
      <c r="C26" s="179"/>
      <c r="D26" s="179">
        <f>SUM(D23:D25)</f>
        <v>187</v>
      </c>
      <c r="E26" s="180">
        <f>SUM(E23:E25)</f>
        <v>121</v>
      </c>
      <c r="F26" s="137"/>
    </row>
    <row r="27" spans="1:8" ht="25.5" customHeight="1">
      <c r="A27" s="175" t="s">
        <v>220</v>
      </c>
      <c r="B27" s="138"/>
      <c r="C27" s="176"/>
      <c r="D27" s="176"/>
      <c r="E27" s="177"/>
      <c r="F27" s="137"/>
      <c r="G27" s="137"/>
      <c r="H27" s="137"/>
    </row>
    <row r="28" spans="1:6" ht="21" customHeight="1">
      <c r="A28" s="138" t="s">
        <v>616</v>
      </c>
      <c r="B28" s="138"/>
      <c r="C28" s="176"/>
      <c r="D28" s="176">
        <v>87</v>
      </c>
      <c r="E28" s="177">
        <v>44</v>
      </c>
      <c r="F28" s="137"/>
    </row>
    <row r="29" spans="1:8" ht="21" customHeight="1">
      <c r="A29" s="138" t="s">
        <v>617</v>
      </c>
      <c r="B29" s="138"/>
      <c r="C29" s="176"/>
      <c r="D29" s="176">
        <v>-175</v>
      </c>
      <c r="E29" s="177">
        <v>-154</v>
      </c>
      <c r="F29" s="137"/>
      <c r="G29" s="137"/>
      <c r="H29" s="137"/>
    </row>
    <row r="30" spans="1:8" ht="21" customHeight="1">
      <c r="A30" s="138" t="s">
        <v>618</v>
      </c>
      <c r="B30" s="138"/>
      <c r="C30" s="176"/>
      <c r="D30" s="176"/>
      <c r="E30" s="177"/>
      <c r="F30" s="137"/>
      <c r="G30" s="137"/>
      <c r="H30" s="137"/>
    </row>
    <row r="31" spans="1:8" ht="21" customHeight="1">
      <c r="A31" s="138"/>
      <c r="B31" s="138" t="s">
        <v>144</v>
      </c>
      <c r="C31" s="176"/>
      <c r="D31" s="176">
        <v>-70</v>
      </c>
      <c r="E31" s="177">
        <v>-51</v>
      </c>
      <c r="F31" s="137"/>
      <c r="G31" s="137"/>
      <c r="H31" s="137"/>
    </row>
    <row r="32" spans="1:6" ht="21" customHeight="1">
      <c r="A32" s="138"/>
      <c r="B32" s="138" t="s">
        <v>145</v>
      </c>
      <c r="C32" s="176"/>
      <c r="D32" s="176">
        <v>-30</v>
      </c>
      <c r="E32" s="177">
        <v>-29</v>
      </c>
      <c r="F32" s="137"/>
    </row>
    <row r="33" spans="1:8" ht="21" customHeight="1">
      <c r="A33" s="68" t="s">
        <v>587</v>
      </c>
      <c r="B33" s="138"/>
      <c r="C33" s="176"/>
      <c r="D33" s="176">
        <v>-11</v>
      </c>
      <c r="E33" s="177">
        <v>-7</v>
      </c>
      <c r="F33" s="137"/>
      <c r="G33" s="137"/>
      <c r="H33" s="137"/>
    </row>
    <row r="34" spans="1:6" ht="21" customHeight="1">
      <c r="A34" s="178" t="s">
        <v>780</v>
      </c>
      <c r="B34" s="178"/>
      <c r="C34" s="179"/>
      <c r="D34" s="179">
        <f>SUM(D28:D33)</f>
        <v>-199</v>
      </c>
      <c r="E34" s="180">
        <f>SUM(E28:E33)</f>
        <v>-197</v>
      </c>
      <c r="F34" s="137"/>
    </row>
    <row r="35" spans="1:8" ht="46.5" customHeight="1" thickBot="1">
      <c r="A35" s="878" t="s">
        <v>484</v>
      </c>
      <c r="B35" s="878"/>
      <c r="C35" s="416"/>
      <c r="D35" s="416">
        <f>D17+D21+D26+D34</f>
        <v>957</v>
      </c>
      <c r="E35" s="417">
        <f>E17+E21+E26+E34</f>
        <v>699</v>
      </c>
      <c r="F35" s="137"/>
      <c r="G35" s="137"/>
      <c r="H35" s="137"/>
    </row>
    <row r="36" spans="1:8" ht="25.5" customHeight="1">
      <c r="A36" s="138"/>
      <c r="B36" s="138"/>
      <c r="C36" s="138"/>
      <c r="D36" s="138"/>
      <c r="E36" s="138"/>
      <c r="F36" s="137"/>
      <c r="G36" s="137"/>
      <c r="H36" s="137"/>
    </row>
    <row r="37" spans="1:8" ht="54" customHeight="1">
      <c r="A37" s="797" t="s">
        <v>813</v>
      </c>
      <c r="B37" s="818"/>
      <c r="C37" s="818"/>
      <c r="D37" s="818"/>
      <c r="E37" s="818"/>
      <c r="F37" s="137"/>
      <c r="G37" s="137"/>
      <c r="H37" s="137"/>
    </row>
    <row r="38" spans="1:8" ht="25.5" customHeight="1">
      <c r="A38" s="138"/>
      <c r="B38" s="138"/>
      <c r="C38" s="138"/>
      <c r="D38" s="138"/>
      <c r="E38" s="138"/>
      <c r="F38" s="137"/>
      <c r="G38" s="137"/>
      <c r="H38" s="137"/>
    </row>
    <row r="39" spans="1:8" ht="51.75" customHeight="1">
      <c r="A39" s="168">
        <v>2</v>
      </c>
      <c r="B39" s="168" t="s">
        <v>221</v>
      </c>
      <c r="C39" s="169"/>
      <c r="D39" s="169" t="s">
        <v>398</v>
      </c>
      <c r="E39" s="170" t="s">
        <v>243</v>
      </c>
      <c r="F39" s="137"/>
      <c r="G39" s="137"/>
      <c r="H39" s="137"/>
    </row>
    <row r="40" spans="1:8" ht="17.25" customHeight="1" thickBot="1">
      <c r="A40" s="172"/>
      <c r="B40" s="172"/>
      <c r="C40" s="173"/>
      <c r="D40" s="173" t="s">
        <v>666</v>
      </c>
      <c r="E40" s="174" t="s">
        <v>667</v>
      </c>
      <c r="F40" s="137"/>
      <c r="G40" s="137"/>
      <c r="H40" s="137"/>
    </row>
    <row r="41" spans="1:8" ht="19.5" customHeight="1">
      <c r="A41" s="138" t="s">
        <v>76</v>
      </c>
      <c r="B41" s="138"/>
      <c r="C41" s="138"/>
      <c r="D41" s="138"/>
      <c r="E41" s="138"/>
      <c r="F41" s="137"/>
      <c r="G41" s="137"/>
      <c r="H41" s="137"/>
    </row>
    <row r="42" spans="1:8" ht="19.5" customHeight="1">
      <c r="A42" s="138"/>
      <c r="B42" s="138" t="s">
        <v>222</v>
      </c>
      <c r="C42" s="176"/>
      <c r="D42" s="176">
        <v>122</v>
      </c>
      <c r="E42" s="177">
        <v>144</v>
      </c>
      <c r="F42" s="137"/>
      <c r="G42" s="137"/>
      <c r="H42" s="137"/>
    </row>
    <row r="43" spans="1:8" ht="19.5" customHeight="1">
      <c r="A43" s="138"/>
      <c r="B43" s="138" t="s">
        <v>637</v>
      </c>
      <c r="C43" s="176"/>
      <c r="D43" s="176">
        <v>56</v>
      </c>
      <c r="E43" s="177">
        <v>61</v>
      </c>
      <c r="F43" s="137"/>
      <c r="G43" s="137"/>
      <c r="H43" s="137"/>
    </row>
    <row r="44" spans="1:8" ht="19.5" customHeight="1">
      <c r="A44" s="138" t="s">
        <v>671</v>
      </c>
      <c r="B44" s="138"/>
      <c r="C44" s="176"/>
      <c r="D44" s="176">
        <v>32</v>
      </c>
      <c r="E44" s="177">
        <v>37</v>
      </c>
      <c r="F44" s="137"/>
      <c r="G44" s="137"/>
      <c r="H44" s="137"/>
    </row>
    <row r="45" spans="1:8" ht="19.5" customHeight="1">
      <c r="A45" s="138" t="s">
        <v>556</v>
      </c>
      <c r="B45" s="138"/>
      <c r="C45" s="176"/>
      <c r="D45" s="176">
        <v>1</v>
      </c>
      <c r="E45" s="177">
        <v>51</v>
      </c>
      <c r="F45" s="137"/>
      <c r="G45" s="137"/>
      <c r="H45" s="137"/>
    </row>
    <row r="46" spans="1:8" ht="25.5" customHeight="1" thickBot="1">
      <c r="A46" s="198"/>
      <c r="B46" s="198"/>
      <c r="C46" s="199"/>
      <c r="D46" s="199">
        <f>SUM(D42:D45)</f>
        <v>211</v>
      </c>
      <c r="E46" s="369">
        <f>SUM(E42:E45)</f>
        <v>293</v>
      </c>
      <c r="F46" s="137"/>
      <c r="G46" s="137"/>
      <c r="H46" s="137"/>
    </row>
    <row r="47" spans="1:8" ht="25.5" customHeight="1">
      <c r="A47" s="138"/>
      <c r="B47" s="138"/>
      <c r="C47" s="138"/>
      <c r="D47" s="138"/>
      <c r="E47" s="138"/>
      <c r="F47" s="137"/>
      <c r="G47" s="137"/>
      <c r="H47" s="137"/>
    </row>
    <row r="48" spans="1:8" ht="25.5" customHeight="1">
      <c r="A48" s="138"/>
      <c r="B48" s="138"/>
      <c r="C48" s="138"/>
      <c r="D48" s="138"/>
      <c r="E48" s="138"/>
      <c r="F48" s="137"/>
      <c r="G48" s="137"/>
      <c r="H48" s="137"/>
    </row>
    <row r="49" spans="1:8" ht="25.5" customHeight="1">
      <c r="A49" s="138"/>
      <c r="B49" s="138"/>
      <c r="C49" s="138"/>
      <c r="D49" s="138"/>
      <c r="E49" s="138"/>
      <c r="F49" s="137"/>
      <c r="G49" s="137"/>
      <c r="H49" s="137"/>
    </row>
    <row r="50" spans="1:8" ht="25.5" customHeight="1">
      <c r="A50" s="138"/>
      <c r="B50" s="138"/>
      <c r="C50" s="138"/>
      <c r="D50" s="138"/>
      <c r="E50" s="138"/>
      <c r="F50" s="137"/>
      <c r="G50" s="137"/>
      <c r="H50" s="137"/>
    </row>
    <row r="51" spans="1:8" ht="51" customHeight="1">
      <c r="A51" s="516"/>
      <c r="B51" s="516"/>
      <c r="C51" s="516"/>
      <c r="D51" s="516"/>
      <c r="E51" s="516"/>
      <c r="F51" s="516"/>
      <c r="G51" s="516"/>
      <c r="H51" s="516"/>
    </row>
    <row r="52" spans="1:8" ht="25.5" customHeight="1">
      <c r="A52" s="138"/>
      <c r="B52" s="138"/>
      <c r="C52" s="138"/>
      <c r="D52" s="138"/>
      <c r="E52" s="138"/>
      <c r="F52" s="137"/>
      <c r="G52" s="137"/>
      <c r="H52" s="137"/>
    </row>
    <row r="53" spans="1:8" ht="25.5" customHeight="1">
      <c r="A53" s="138"/>
      <c r="B53" s="138"/>
      <c r="C53" s="138"/>
      <c r="D53" s="138"/>
      <c r="E53" s="138"/>
      <c r="F53" s="137"/>
      <c r="G53" s="137"/>
      <c r="H53" s="137"/>
    </row>
    <row r="54" spans="1:8" ht="25.5" customHeight="1">
      <c r="A54" s="138"/>
      <c r="B54" s="138"/>
      <c r="C54" s="138"/>
      <c r="D54" s="138"/>
      <c r="E54" s="138"/>
      <c r="F54" s="137"/>
      <c r="G54" s="137"/>
      <c r="H54" s="137"/>
    </row>
    <row r="55" spans="1:8" ht="25.5" customHeight="1">
      <c r="A55" s="516"/>
      <c r="B55" s="516"/>
      <c r="C55" s="516"/>
      <c r="D55" s="516"/>
      <c r="E55" s="516"/>
      <c r="F55" s="516"/>
      <c r="G55" s="516"/>
      <c r="H55" s="516"/>
    </row>
    <row r="56" spans="1:8" ht="25.5" customHeight="1">
      <c r="A56" s="138"/>
      <c r="B56" s="138"/>
      <c r="C56" s="138"/>
      <c r="D56" s="138"/>
      <c r="E56" s="138"/>
      <c r="F56" s="137"/>
      <c r="G56" s="137"/>
      <c r="H56" s="137"/>
    </row>
    <row r="57" spans="1:8" ht="48" customHeight="1">
      <c r="A57" s="516"/>
      <c r="B57" s="516"/>
      <c r="C57" s="516"/>
      <c r="D57" s="516"/>
      <c r="E57" s="516"/>
      <c r="F57" s="516"/>
      <c r="G57" s="516"/>
      <c r="H57" s="516"/>
    </row>
    <row r="58" spans="1:8" ht="25.5" customHeight="1">
      <c r="A58" s="138"/>
      <c r="B58" s="138"/>
      <c r="C58" s="138"/>
      <c r="D58" s="138"/>
      <c r="E58" s="138"/>
      <c r="F58" s="137"/>
      <c r="G58" s="137"/>
      <c r="H58" s="137"/>
    </row>
    <row r="59" spans="1:8" ht="48" customHeight="1">
      <c r="A59" s="138"/>
      <c r="B59" s="516"/>
      <c r="C59" s="516"/>
      <c r="D59" s="516"/>
      <c r="E59" s="516"/>
      <c r="F59" s="516"/>
      <c r="G59" s="516"/>
      <c r="H59" s="516"/>
    </row>
    <row r="60" spans="1:8" ht="25.5" customHeight="1">
      <c r="A60" s="138"/>
      <c r="B60" s="138"/>
      <c r="C60" s="138"/>
      <c r="D60" s="138"/>
      <c r="E60" s="138"/>
      <c r="F60" s="137"/>
      <c r="G60" s="137"/>
      <c r="H60" s="137"/>
    </row>
    <row r="61" spans="1:8" ht="25.5" customHeight="1">
      <c r="A61" s="138"/>
      <c r="B61" s="516"/>
      <c r="C61" s="516"/>
      <c r="D61" s="516"/>
      <c r="E61" s="516"/>
      <c r="F61" s="516"/>
      <c r="G61" s="516"/>
      <c r="H61" s="516"/>
    </row>
    <row r="62" spans="1:8" ht="25.5" customHeight="1">
      <c r="A62" s="138"/>
      <c r="B62" s="138"/>
      <c r="C62" s="138"/>
      <c r="D62" s="138"/>
      <c r="E62" s="138"/>
      <c r="F62" s="137"/>
      <c r="G62" s="137"/>
      <c r="H62" s="137"/>
    </row>
    <row r="63" spans="1:8" ht="25.5" customHeight="1">
      <c r="A63" s="138"/>
      <c r="B63" s="516"/>
      <c r="C63" s="516"/>
      <c r="D63" s="516"/>
      <c r="E63" s="516"/>
      <c r="F63" s="516"/>
      <c r="G63" s="516"/>
      <c r="H63" s="516"/>
    </row>
    <row r="64" spans="1:8" ht="25.5" customHeight="1">
      <c r="A64" s="138"/>
      <c r="B64" s="138"/>
      <c r="C64" s="138"/>
      <c r="D64" s="138"/>
      <c r="E64" s="138"/>
      <c r="F64" s="137"/>
      <c r="G64" s="137"/>
      <c r="H64" s="137"/>
    </row>
    <row r="65" spans="1:8" ht="54" customHeight="1">
      <c r="A65" s="516"/>
      <c r="B65" s="516"/>
      <c r="C65" s="516"/>
      <c r="D65" s="516"/>
      <c r="E65" s="516"/>
      <c r="F65" s="516"/>
      <c r="G65" s="516"/>
      <c r="H65" s="516"/>
    </row>
  </sheetData>
  <mergeCells count="2">
    <mergeCell ref="A35:B35"/>
    <mergeCell ref="A37:E37"/>
  </mergeCells>
  <printOptions/>
  <pageMargins left="0.3937007874015748" right="0.3937007874015748" top="0.3937007874015748" bottom="0.3937007874015748" header="0.21" footer="0.1968503937007874"/>
  <pageSetup horizontalDpi="600" verticalDpi="600" orientation="portrait" paperSize="9" scale="60" r:id="rId1"/>
  <rowBreaks count="1" manualBreakCount="1">
    <brk id="46" max="255" man="1"/>
  </rowBreaks>
</worksheet>
</file>

<file path=xl/worksheets/sheet3.xml><?xml version="1.0" encoding="utf-8"?>
<worksheet xmlns="http://schemas.openxmlformats.org/spreadsheetml/2006/main" xmlns:r="http://schemas.openxmlformats.org/officeDocument/2006/relationships">
  <dimension ref="A1:S96"/>
  <sheetViews>
    <sheetView showGridLines="0" zoomScale="75" zoomScaleNormal="75" zoomScaleSheetLayoutView="75" workbookViewId="0" topLeftCell="A1">
      <selection activeCell="A36" sqref="A36"/>
    </sheetView>
  </sheetViews>
  <sheetFormatPr defaultColWidth="9.00390625" defaultRowHeight="25.5" customHeight="1"/>
  <cols>
    <col min="1" max="1" width="2.50390625" style="81" customWidth="1"/>
    <col min="2" max="2" width="44.75390625" style="81" customWidth="1"/>
    <col min="3" max="3" width="10.00390625" style="81" customWidth="1"/>
    <col min="4" max="4" width="10.625" style="81" customWidth="1"/>
    <col min="5" max="6" width="12.125" style="81" customWidth="1"/>
    <col min="7" max="7" width="2.75390625" style="81" customWidth="1"/>
    <col min="8" max="8" width="12.125" style="81" customWidth="1"/>
    <col min="9" max="9" width="13.50390625" style="81" customWidth="1"/>
    <col min="10" max="10" width="2.75390625" style="81" customWidth="1"/>
    <col min="11" max="11" width="12.125" style="81" customWidth="1"/>
    <col min="12" max="12" width="12.125" style="39" customWidth="1"/>
    <col min="13" max="13" width="9.75390625" style="39" customWidth="1"/>
    <col min="14" max="14" width="9.25390625" style="39" customWidth="1"/>
    <col min="15" max="16384" width="9.75390625" style="39" customWidth="1"/>
  </cols>
  <sheetData>
    <row r="1" spans="1:11" ht="25.5" customHeight="1">
      <c r="A1" s="82" t="s">
        <v>683</v>
      </c>
      <c r="B1" s="39"/>
      <c r="C1" s="39"/>
      <c r="H1" s="329"/>
      <c r="I1" s="39"/>
      <c r="K1" s="39"/>
    </row>
    <row r="2" spans="1:11" ht="17.25" customHeight="1">
      <c r="A2" s="80"/>
      <c r="B2" s="39"/>
      <c r="C2" s="39"/>
      <c r="I2" s="39"/>
      <c r="K2" s="39"/>
    </row>
    <row r="3" spans="1:11" ht="21" customHeight="1">
      <c r="A3" s="83" t="s">
        <v>684</v>
      </c>
      <c r="B3" s="39"/>
      <c r="C3" s="39"/>
      <c r="D3" s="39"/>
      <c r="E3" s="83"/>
      <c r="I3" s="39"/>
      <c r="K3" s="39"/>
    </row>
    <row r="4" spans="1:12" ht="61.5" customHeight="1">
      <c r="A4" s="82"/>
      <c r="B4" s="327"/>
      <c r="C4" s="327"/>
      <c r="D4" s="327"/>
      <c r="E4" s="814" t="s">
        <v>449</v>
      </c>
      <c r="F4" s="814"/>
      <c r="G4" s="141"/>
      <c r="H4" s="814" t="s">
        <v>450</v>
      </c>
      <c r="I4" s="814"/>
      <c r="J4" s="141"/>
      <c r="K4" s="815" t="s">
        <v>685</v>
      </c>
      <c r="L4" s="815"/>
    </row>
    <row r="5" spans="1:12" ht="23.25" customHeight="1" thickBot="1">
      <c r="A5" s="84"/>
      <c r="B5" s="336"/>
      <c r="C5" s="336"/>
      <c r="D5" s="336"/>
      <c r="E5" s="343" t="s">
        <v>666</v>
      </c>
      <c r="F5" s="344" t="s">
        <v>667</v>
      </c>
      <c r="G5" s="344"/>
      <c r="H5" s="343" t="s">
        <v>666</v>
      </c>
      <c r="I5" s="344" t="s">
        <v>667</v>
      </c>
      <c r="J5" s="344"/>
      <c r="K5" s="343" t="s">
        <v>666</v>
      </c>
      <c r="L5" s="344" t="s">
        <v>667</v>
      </c>
    </row>
    <row r="6" spans="1:12" ht="23.25" customHeight="1">
      <c r="A6" s="327" t="s">
        <v>182</v>
      </c>
      <c r="B6" s="327"/>
      <c r="C6" s="327"/>
      <c r="D6" s="327"/>
      <c r="E6" s="328">
        <v>7276</v>
      </c>
      <c r="F6" s="329">
        <v>6538</v>
      </c>
      <c r="G6" s="329"/>
      <c r="H6" s="328">
        <v>7916</v>
      </c>
      <c r="I6" s="555">
        <v>5845</v>
      </c>
      <c r="J6" s="329"/>
      <c r="K6" s="328">
        <v>15192</v>
      </c>
      <c r="L6" s="555">
        <f>F6+I6</f>
        <v>12383</v>
      </c>
    </row>
    <row r="7" spans="1:12" ht="23.25" customHeight="1">
      <c r="A7" s="327" t="s">
        <v>670</v>
      </c>
      <c r="B7" s="327"/>
      <c r="C7" s="327"/>
      <c r="D7" s="327"/>
      <c r="E7" s="328">
        <v>5023</v>
      </c>
      <c r="F7" s="330">
        <v>4420</v>
      </c>
      <c r="G7" s="330"/>
      <c r="H7" s="331">
        <v>414</v>
      </c>
      <c r="I7" s="694">
        <v>418</v>
      </c>
      <c r="J7" s="330"/>
      <c r="K7" s="328">
        <f>+E7+H7</f>
        <v>5437</v>
      </c>
      <c r="L7" s="555">
        <f>+F7+I7</f>
        <v>4838</v>
      </c>
    </row>
    <row r="8" spans="1:12" ht="23.25" customHeight="1">
      <c r="A8" s="332" t="s">
        <v>671</v>
      </c>
      <c r="B8" s="332"/>
      <c r="C8" s="332"/>
      <c r="D8" s="332"/>
      <c r="E8" s="333">
        <v>1485</v>
      </c>
      <c r="F8" s="334">
        <v>1172</v>
      </c>
      <c r="G8" s="334"/>
      <c r="H8" s="333">
        <v>18457</v>
      </c>
      <c r="I8" s="334">
        <v>19068</v>
      </c>
      <c r="J8" s="334"/>
      <c r="K8" s="333">
        <v>19942</v>
      </c>
      <c r="L8" s="334">
        <f>F8+I8</f>
        <v>20240</v>
      </c>
    </row>
    <row r="9" spans="1:12" ht="25.5" customHeight="1" thickBot="1">
      <c r="A9" s="335" t="s">
        <v>686</v>
      </c>
      <c r="B9" s="336"/>
      <c r="C9" s="336"/>
      <c r="D9" s="336"/>
      <c r="E9" s="337">
        <f>SUM(E6:E8)</f>
        <v>13784</v>
      </c>
      <c r="F9" s="338">
        <f>SUM(F6:F8)</f>
        <v>12130</v>
      </c>
      <c r="G9" s="338"/>
      <c r="H9" s="339">
        <f>SUM(H6:H8)</f>
        <v>26787</v>
      </c>
      <c r="I9" s="342">
        <f>SUM(I6:I8)</f>
        <v>25331</v>
      </c>
      <c r="J9" s="338"/>
      <c r="K9" s="339">
        <f>E9+H9</f>
        <v>40571</v>
      </c>
      <c r="L9" s="342">
        <f>F9+I9</f>
        <v>37461</v>
      </c>
    </row>
    <row r="10" spans="1:12" ht="21.75" customHeight="1">
      <c r="A10" s="340"/>
      <c r="B10" s="327"/>
      <c r="C10" s="327"/>
      <c r="D10" s="327"/>
      <c r="E10" s="329"/>
      <c r="F10" s="329"/>
      <c r="G10" s="329"/>
      <c r="H10" s="329"/>
      <c r="I10" s="329"/>
      <c r="J10" s="329"/>
      <c r="K10" s="327"/>
      <c r="L10" s="327"/>
    </row>
    <row r="11" spans="1:12" ht="25.5" customHeight="1">
      <c r="A11" s="83" t="s">
        <v>687</v>
      </c>
      <c r="B11" s="327"/>
      <c r="C11" s="327"/>
      <c r="D11" s="327"/>
      <c r="E11" s="329"/>
      <c r="F11" s="329"/>
      <c r="G11" s="329"/>
      <c r="H11" s="329"/>
      <c r="I11" s="329"/>
      <c r="J11" s="329"/>
      <c r="K11" s="327"/>
      <c r="L11" s="327"/>
    </row>
    <row r="12" spans="1:12" ht="29.25" customHeight="1">
      <c r="A12" s="340"/>
      <c r="B12" s="327"/>
      <c r="C12" s="327"/>
      <c r="D12" s="327"/>
      <c r="E12" s="708" t="s">
        <v>688</v>
      </c>
      <c r="F12" s="709"/>
      <c r="G12" s="341"/>
      <c r="H12" s="710" t="s">
        <v>689</v>
      </c>
      <c r="I12" s="709"/>
      <c r="J12" s="341"/>
      <c r="K12" s="816" t="s">
        <v>690</v>
      </c>
      <c r="L12" s="816"/>
    </row>
    <row r="13" spans="1:12" ht="21" customHeight="1" thickBot="1">
      <c r="A13" s="339"/>
      <c r="B13" s="342"/>
      <c r="C13" s="342"/>
      <c r="D13" s="342"/>
      <c r="E13" s="343" t="s">
        <v>666</v>
      </c>
      <c r="F13" s="344" t="s">
        <v>667</v>
      </c>
      <c r="G13" s="344"/>
      <c r="H13" s="343" t="s">
        <v>666</v>
      </c>
      <c r="I13" s="344" t="s">
        <v>667</v>
      </c>
      <c r="J13" s="344"/>
      <c r="K13" s="343" t="s">
        <v>666</v>
      </c>
      <c r="L13" s="344" t="s">
        <v>667</v>
      </c>
    </row>
    <row r="14" spans="1:12" ht="25.5" customHeight="1">
      <c r="A14" s="345" t="s">
        <v>157</v>
      </c>
      <c r="B14" s="329"/>
      <c r="C14" s="329"/>
      <c r="D14" s="329"/>
      <c r="E14" s="346"/>
      <c r="F14" s="347"/>
      <c r="G14" s="347"/>
      <c r="H14" s="348"/>
      <c r="I14" s="349"/>
      <c r="J14" s="347"/>
      <c r="K14" s="346"/>
      <c r="L14" s="347"/>
    </row>
    <row r="15" spans="1:12" ht="25.5" customHeight="1">
      <c r="A15" s="340" t="s">
        <v>691</v>
      </c>
      <c r="B15" s="340"/>
      <c r="C15" s="340"/>
      <c r="D15" s="329"/>
      <c r="E15" s="348"/>
      <c r="F15" s="349"/>
      <c r="G15" s="349"/>
      <c r="H15" s="348"/>
      <c r="I15" s="349"/>
      <c r="J15" s="349"/>
      <c r="K15" s="556"/>
      <c r="L15" s="349"/>
    </row>
    <row r="16" spans="1:12" ht="19.5" customHeight="1">
      <c r="A16" s="327" t="s">
        <v>692</v>
      </c>
      <c r="B16" s="327"/>
      <c r="C16" s="327"/>
      <c r="D16" s="350"/>
      <c r="E16" s="328">
        <v>720</v>
      </c>
      <c r="F16" s="349">
        <v>630</v>
      </c>
      <c r="G16" s="349"/>
      <c r="H16" s="351" t="s">
        <v>383</v>
      </c>
      <c r="I16" s="485" t="s">
        <v>693</v>
      </c>
      <c r="J16" s="349"/>
      <c r="K16" s="328">
        <v>72</v>
      </c>
      <c r="L16" s="355">
        <v>63</v>
      </c>
    </row>
    <row r="17" spans="1:12" ht="19.5" customHeight="1">
      <c r="A17" s="327" t="s">
        <v>694</v>
      </c>
      <c r="B17" s="327"/>
      <c r="C17" s="327"/>
      <c r="D17" s="350"/>
      <c r="E17" s="328">
        <v>29</v>
      </c>
      <c r="F17" s="352">
        <v>19</v>
      </c>
      <c r="G17" s="352"/>
      <c r="H17" s="351">
        <v>11</v>
      </c>
      <c r="I17" s="352">
        <v>10</v>
      </c>
      <c r="J17" s="352"/>
      <c r="K17" s="328">
        <v>14</v>
      </c>
      <c r="L17" s="352">
        <v>12</v>
      </c>
    </row>
    <row r="18" spans="1:12" ht="19.5" customHeight="1">
      <c r="A18" s="332" t="s">
        <v>695</v>
      </c>
      <c r="B18" s="332"/>
      <c r="C18" s="332"/>
      <c r="D18" s="353"/>
      <c r="E18" s="328">
        <v>244</v>
      </c>
      <c r="F18" s="354">
        <v>265</v>
      </c>
      <c r="G18" s="355"/>
      <c r="H18" s="331" t="s">
        <v>383</v>
      </c>
      <c r="I18" s="485" t="s">
        <v>693</v>
      </c>
      <c r="J18" s="355"/>
      <c r="K18" s="328">
        <v>24</v>
      </c>
      <c r="L18" s="355">
        <v>27</v>
      </c>
    </row>
    <row r="19" spans="1:12" ht="25.5" customHeight="1">
      <c r="A19" s="356" t="s">
        <v>685</v>
      </c>
      <c r="B19" s="356"/>
      <c r="C19" s="356"/>
      <c r="D19" s="357"/>
      <c r="E19" s="358">
        <f>SUM(E16:E18)</f>
        <v>993</v>
      </c>
      <c r="F19" s="359">
        <f aca="true" t="shared" si="0" ref="F19:L19">SUM(F16:F18)</f>
        <v>914</v>
      </c>
      <c r="G19" s="359"/>
      <c r="H19" s="358">
        <f t="shared" si="0"/>
        <v>11</v>
      </c>
      <c r="I19" s="359">
        <f t="shared" si="0"/>
        <v>10</v>
      </c>
      <c r="J19" s="359"/>
      <c r="K19" s="358">
        <f>SUM(K16:K18)</f>
        <v>110</v>
      </c>
      <c r="L19" s="359">
        <f t="shared" si="0"/>
        <v>102</v>
      </c>
    </row>
    <row r="20" spans="1:12" ht="25.5" customHeight="1">
      <c r="A20" s="360" t="s">
        <v>696</v>
      </c>
      <c r="B20" s="361"/>
      <c r="C20" s="361"/>
      <c r="D20" s="350"/>
      <c r="E20" s="328"/>
      <c r="F20" s="355"/>
      <c r="G20" s="355"/>
      <c r="H20" s="328"/>
      <c r="I20" s="355"/>
      <c r="J20" s="355"/>
      <c r="K20" s="328"/>
      <c r="L20" s="355"/>
    </row>
    <row r="21" spans="1:12" ht="19.5" customHeight="1">
      <c r="A21" s="361" t="s">
        <v>697</v>
      </c>
      <c r="B21" s="361"/>
      <c r="C21" s="361"/>
      <c r="D21" s="362"/>
      <c r="E21" s="328">
        <v>242</v>
      </c>
      <c r="F21" s="355">
        <v>153</v>
      </c>
      <c r="G21" s="355"/>
      <c r="H21" s="328">
        <v>146</v>
      </c>
      <c r="I21" s="355">
        <v>137</v>
      </c>
      <c r="J21" s="355"/>
      <c r="K21" s="328">
        <v>170</v>
      </c>
      <c r="L21" s="355">
        <v>152</v>
      </c>
    </row>
    <row r="22" spans="1:12" ht="19.5" customHeight="1">
      <c r="A22" s="361" t="s">
        <v>692</v>
      </c>
      <c r="B22" s="361"/>
      <c r="C22" s="361"/>
      <c r="D22" s="350"/>
      <c r="E22" s="328">
        <v>212</v>
      </c>
      <c r="F22" s="355">
        <v>229</v>
      </c>
      <c r="G22" s="355"/>
      <c r="H22" s="331" t="s">
        <v>383</v>
      </c>
      <c r="I22" s="485" t="s">
        <v>693</v>
      </c>
      <c r="J22" s="355"/>
      <c r="K22" s="328">
        <v>21</v>
      </c>
      <c r="L22" s="355">
        <v>23</v>
      </c>
    </row>
    <row r="23" spans="1:12" ht="19.5" customHeight="1">
      <c r="A23" s="327" t="s">
        <v>359</v>
      </c>
      <c r="B23" s="327"/>
      <c r="C23" s="327"/>
      <c r="D23" s="350"/>
      <c r="E23" s="328">
        <v>511</v>
      </c>
      <c r="F23" s="349">
        <v>474</v>
      </c>
      <c r="G23" s="349"/>
      <c r="H23" s="331" t="s">
        <v>383</v>
      </c>
      <c r="I23" s="485" t="s">
        <v>693</v>
      </c>
      <c r="J23" s="349"/>
      <c r="K23" s="328">
        <v>51</v>
      </c>
      <c r="L23" s="355">
        <v>47</v>
      </c>
    </row>
    <row r="24" spans="1:12" ht="25.5" customHeight="1">
      <c r="A24" s="356" t="s">
        <v>685</v>
      </c>
      <c r="B24" s="356"/>
      <c r="C24" s="356"/>
      <c r="D24" s="357"/>
      <c r="E24" s="358">
        <f>SUM(E21:E23)</f>
        <v>965</v>
      </c>
      <c r="F24" s="359">
        <f>SUM(F21:F23)</f>
        <v>856</v>
      </c>
      <c r="G24" s="359"/>
      <c r="H24" s="358">
        <f>SUM(H21:H23)</f>
        <v>146</v>
      </c>
      <c r="I24" s="359">
        <f>SUM(I21:I23)</f>
        <v>137</v>
      </c>
      <c r="J24" s="359"/>
      <c r="K24" s="358">
        <f>SUM(K21:K23)</f>
        <v>242</v>
      </c>
      <c r="L24" s="359">
        <f>SUM(L21:L23)</f>
        <v>222</v>
      </c>
    </row>
    <row r="25" spans="1:12" ht="25.5" customHeight="1">
      <c r="A25" s="557" t="s">
        <v>499</v>
      </c>
      <c r="B25" s="557"/>
      <c r="C25" s="557"/>
      <c r="D25" s="355"/>
      <c r="E25" s="328"/>
      <c r="F25" s="352"/>
      <c r="G25" s="352"/>
      <c r="H25" s="328"/>
      <c r="I25" s="352"/>
      <c r="J25" s="352"/>
      <c r="K25" s="328"/>
      <c r="L25" s="352"/>
    </row>
    <row r="26" spans="1:12" ht="19.5" customHeight="1">
      <c r="A26" s="327" t="s">
        <v>500</v>
      </c>
      <c r="B26" s="327"/>
      <c r="C26" s="327"/>
      <c r="D26" s="355"/>
      <c r="E26" s="328">
        <v>1112</v>
      </c>
      <c r="F26" s="349">
        <v>1001</v>
      </c>
      <c r="G26" s="349"/>
      <c r="H26" s="328">
        <v>6</v>
      </c>
      <c r="I26" s="355">
        <v>5</v>
      </c>
      <c r="J26" s="349"/>
      <c r="K26" s="328">
        <v>118</v>
      </c>
      <c r="L26" s="355">
        <v>105</v>
      </c>
    </row>
    <row r="27" spans="1:12" ht="19.5" customHeight="1">
      <c r="A27" s="327" t="s">
        <v>455</v>
      </c>
      <c r="B27" s="327"/>
      <c r="C27" s="327"/>
      <c r="D27" s="355"/>
      <c r="E27" s="328">
        <v>995</v>
      </c>
      <c r="F27" s="349">
        <v>1180</v>
      </c>
      <c r="G27" s="349"/>
      <c r="H27" s="485" t="s">
        <v>693</v>
      </c>
      <c r="I27" s="485" t="s">
        <v>693</v>
      </c>
      <c r="J27" s="349"/>
      <c r="K27" s="328">
        <v>100</v>
      </c>
      <c r="L27" s="355">
        <v>118</v>
      </c>
    </row>
    <row r="28" spans="1:12" ht="19.5" customHeight="1">
      <c r="A28" s="327" t="s">
        <v>456</v>
      </c>
      <c r="B28" s="327"/>
      <c r="C28" s="327"/>
      <c r="D28" s="355"/>
      <c r="E28" s="328">
        <v>108</v>
      </c>
      <c r="F28" s="349">
        <v>189</v>
      </c>
      <c r="G28" s="349"/>
      <c r="H28" s="328">
        <v>25</v>
      </c>
      <c r="I28" s="355">
        <v>25</v>
      </c>
      <c r="J28" s="349"/>
      <c r="K28" s="328">
        <v>36</v>
      </c>
      <c r="L28" s="355">
        <v>44</v>
      </c>
    </row>
    <row r="29" spans="1:12" ht="19.5" customHeight="1">
      <c r="A29" s="332" t="str">
        <f>A18</f>
        <v>Department of Work and Pensions rebate business</v>
      </c>
      <c r="B29" s="332"/>
      <c r="C29" s="332"/>
      <c r="D29" s="353"/>
      <c r="E29" s="328">
        <v>83</v>
      </c>
      <c r="F29" s="354">
        <v>89</v>
      </c>
      <c r="G29" s="355"/>
      <c r="H29" s="485" t="s">
        <v>693</v>
      </c>
      <c r="I29" s="485" t="s">
        <v>693</v>
      </c>
      <c r="J29" s="355"/>
      <c r="K29" s="328">
        <v>8</v>
      </c>
      <c r="L29" s="355">
        <v>9</v>
      </c>
    </row>
    <row r="30" spans="1:12" ht="25.5" customHeight="1">
      <c r="A30" s="356" t="s">
        <v>685</v>
      </c>
      <c r="B30" s="356"/>
      <c r="C30" s="356"/>
      <c r="D30" s="357"/>
      <c r="E30" s="396">
        <f aca="true" t="shared" si="1" ref="E30:L30">SUM(E26:E29)</f>
        <v>2298</v>
      </c>
      <c r="F30" s="397">
        <f t="shared" si="1"/>
        <v>2459</v>
      </c>
      <c r="G30" s="397"/>
      <c r="H30" s="396">
        <f t="shared" si="1"/>
        <v>31</v>
      </c>
      <c r="I30" s="397">
        <f t="shared" si="1"/>
        <v>30</v>
      </c>
      <c r="J30" s="397"/>
      <c r="K30" s="396">
        <f t="shared" si="1"/>
        <v>262</v>
      </c>
      <c r="L30" s="397">
        <f t="shared" si="1"/>
        <v>276</v>
      </c>
    </row>
    <row r="31" spans="1:12" ht="25.5" customHeight="1">
      <c r="A31" s="360" t="s">
        <v>457</v>
      </c>
      <c r="B31" s="361"/>
      <c r="C31" s="361"/>
      <c r="D31" s="350"/>
      <c r="E31" s="398"/>
      <c r="F31" s="399"/>
      <c r="G31" s="399"/>
      <c r="H31" s="398"/>
      <c r="I31" s="399"/>
      <c r="J31" s="399"/>
      <c r="K31" s="398"/>
      <c r="L31" s="399"/>
    </row>
    <row r="32" spans="1:12" ht="19.5" customHeight="1">
      <c r="A32" s="361" t="s">
        <v>458</v>
      </c>
      <c r="B32" s="361"/>
      <c r="C32" s="361"/>
      <c r="D32" s="350"/>
      <c r="E32" s="398">
        <v>814</v>
      </c>
      <c r="F32" s="399">
        <v>790</v>
      </c>
      <c r="G32" s="399"/>
      <c r="H32" s="398">
        <v>3</v>
      </c>
      <c r="I32" s="399">
        <v>2</v>
      </c>
      <c r="J32" s="399"/>
      <c r="K32" s="398">
        <v>84</v>
      </c>
      <c r="L32" s="399">
        <v>81</v>
      </c>
    </row>
    <row r="33" spans="1:12" ht="19.5" customHeight="1">
      <c r="A33" s="327" t="s">
        <v>293</v>
      </c>
      <c r="B33" s="361"/>
      <c r="C33" s="361"/>
      <c r="D33" s="350"/>
      <c r="E33" s="480">
        <v>1814</v>
      </c>
      <c r="F33" s="558">
        <v>1249</v>
      </c>
      <c r="G33" s="558"/>
      <c r="H33" s="481" t="s">
        <v>693</v>
      </c>
      <c r="I33" s="485" t="s">
        <v>693</v>
      </c>
      <c r="J33" s="558"/>
      <c r="K33" s="480">
        <v>182</v>
      </c>
      <c r="L33" s="558">
        <v>125</v>
      </c>
    </row>
    <row r="34" spans="1:12" ht="25.5" customHeight="1">
      <c r="A34" s="482" t="s">
        <v>685</v>
      </c>
      <c r="B34" s="486"/>
      <c r="C34" s="486"/>
      <c r="D34" s="357"/>
      <c r="E34" s="559">
        <f>SUM(E32:E33)</f>
        <v>2628</v>
      </c>
      <c r="F34" s="397">
        <f>SUM(F32:F33)</f>
        <v>2039</v>
      </c>
      <c r="G34" s="397"/>
      <c r="H34" s="396">
        <f>SUM(H32:H33)</f>
        <v>3</v>
      </c>
      <c r="I34" s="560">
        <f>SUM(I32:I33)</f>
        <v>2</v>
      </c>
      <c r="J34" s="397"/>
      <c r="K34" s="396">
        <f>SUM(K32:K33)</f>
        <v>266</v>
      </c>
      <c r="L34" s="397">
        <f>SUM(L32:L33)</f>
        <v>206</v>
      </c>
    </row>
    <row r="35" spans="1:12" ht="25.5" customHeight="1">
      <c r="A35" s="360" t="s">
        <v>294</v>
      </c>
      <c r="B35" s="360"/>
      <c r="C35" s="360"/>
      <c r="D35" s="350"/>
      <c r="E35" s="350"/>
      <c r="F35" s="399"/>
      <c r="G35" s="399"/>
      <c r="H35" s="350"/>
      <c r="I35" s="485"/>
      <c r="J35" s="399"/>
      <c r="K35" s="350"/>
      <c r="L35" s="399"/>
    </row>
    <row r="36" spans="1:12" ht="19.5" customHeight="1">
      <c r="A36" s="361" t="s">
        <v>500</v>
      </c>
      <c r="B36" s="360"/>
      <c r="C36" s="360"/>
      <c r="D36" s="350"/>
      <c r="E36" s="480">
        <v>201</v>
      </c>
      <c r="F36" s="399">
        <v>89</v>
      </c>
      <c r="G36" s="399"/>
      <c r="H36" s="481" t="s">
        <v>693</v>
      </c>
      <c r="I36" s="485">
        <v>2</v>
      </c>
      <c r="J36" s="399"/>
      <c r="K36" s="480">
        <v>20</v>
      </c>
      <c r="L36" s="399">
        <v>11</v>
      </c>
    </row>
    <row r="37" spans="1:13" ht="25.5" customHeight="1">
      <c r="A37" s="482" t="s">
        <v>183</v>
      </c>
      <c r="B37" s="359"/>
      <c r="C37" s="359"/>
      <c r="D37" s="359"/>
      <c r="E37" s="483">
        <f>E19+E24+E30+E34+E36</f>
        <v>7085</v>
      </c>
      <c r="F37" s="484">
        <f>F19+F24+F30+F34+F36</f>
        <v>6357</v>
      </c>
      <c r="G37" s="484"/>
      <c r="H37" s="483">
        <f>H19+H24+H30+H34</f>
        <v>191</v>
      </c>
      <c r="I37" s="484">
        <f>I19+I24+I30+I34+I36</f>
        <v>181</v>
      </c>
      <c r="J37" s="484"/>
      <c r="K37" s="483">
        <f>K19+K24+K30+K34+K36</f>
        <v>900</v>
      </c>
      <c r="L37" s="484">
        <f>L19+L24+L30+L34+L36</f>
        <v>817</v>
      </c>
      <c r="M37" s="85"/>
    </row>
    <row r="38" spans="1:12" ht="25.5" customHeight="1">
      <c r="A38" s="360" t="s">
        <v>670</v>
      </c>
      <c r="B38" s="355"/>
      <c r="C38" s="355"/>
      <c r="D38" s="355"/>
      <c r="E38" s="328"/>
      <c r="F38" s="399"/>
      <c r="G38" s="399"/>
      <c r="H38" s="328"/>
      <c r="I38" s="399"/>
      <c r="J38" s="399"/>
      <c r="K38" s="328"/>
      <c r="L38" s="399"/>
    </row>
    <row r="39" spans="1:12" ht="19.5" customHeight="1">
      <c r="A39" s="327" t="s">
        <v>295</v>
      </c>
      <c r="B39" s="355"/>
      <c r="C39" s="355"/>
      <c r="D39" s="355"/>
      <c r="E39" s="328">
        <v>788</v>
      </c>
      <c r="F39" s="399">
        <v>1130</v>
      </c>
      <c r="G39" s="399"/>
      <c r="H39" s="481" t="s">
        <v>693</v>
      </c>
      <c r="I39" s="485" t="s">
        <v>693</v>
      </c>
      <c r="J39" s="399"/>
      <c r="K39" s="328">
        <v>79</v>
      </c>
      <c r="L39" s="399">
        <v>113</v>
      </c>
    </row>
    <row r="40" spans="1:12" ht="19.5" customHeight="1">
      <c r="A40" s="327" t="s">
        <v>341</v>
      </c>
      <c r="B40" s="355"/>
      <c r="C40" s="355"/>
      <c r="D40" s="355"/>
      <c r="E40" s="328">
        <v>616</v>
      </c>
      <c r="F40" s="399">
        <v>429</v>
      </c>
      <c r="G40" s="399"/>
      <c r="H40" s="481" t="s">
        <v>693</v>
      </c>
      <c r="I40" s="485" t="s">
        <v>693</v>
      </c>
      <c r="J40" s="399"/>
      <c r="K40" s="328">
        <v>62</v>
      </c>
      <c r="L40" s="399">
        <v>43</v>
      </c>
    </row>
    <row r="41" spans="1:12" ht="19.5" customHeight="1">
      <c r="A41" s="327" t="s">
        <v>296</v>
      </c>
      <c r="B41" s="355"/>
      <c r="C41" s="355"/>
      <c r="D41" s="355"/>
      <c r="E41" s="328">
        <v>2605</v>
      </c>
      <c r="F41" s="399">
        <v>1981</v>
      </c>
      <c r="G41" s="399"/>
      <c r="H41" s="481" t="s">
        <v>693</v>
      </c>
      <c r="I41" s="485" t="s">
        <v>693</v>
      </c>
      <c r="J41" s="399"/>
      <c r="K41" s="328">
        <v>261</v>
      </c>
      <c r="L41" s="399">
        <v>198</v>
      </c>
    </row>
    <row r="42" spans="1:12" s="85" customFormat="1" ht="19.5" customHeight="1">
      <c r="A42" s="361" t="s">
        <v>500</v>
      </c>
      <c r="B42" s="355"/>
      <c r="C42" s="355"/>
      <c r="D42" s="355"/>
      <c r="E42" s="328">
        <v>11</v>
      </c>
      <c r="F42" s="485">
        <v>16</v>
      </c>
      <c r="G42" s="485"/>
      <c r="H42" s="360">
        <v>14</v>
      </c>
      <c r="I42" s="399">
        <v>12</v>
      </c>
      <c r="J42" s="485"/>
      <c r="K42" s="328">
        <v>15</v>
      </c>
      <c r="L42" s="399">
        <v>14</v>
      </c>
    </row>
    <row r="43" spans="1:12" ht="19.5" customHeight="1">
      <c r="A43" s="361" t="s">
        <v>297</v>
      </c>
      <c r="B43" s="355"/>
      <c r="C43" s="355"/>
      <c r="D43" s="355"/>
      <c r="E43" s="328">
        <v>355</v>
      </c>
      <c r="F43" s="399">
        <v>180</v>
      </c>
      <c r="G43" s="399"/>
      <c r="H43" s="481" t="s">
        <v>693</v>
      </c>
      <c r="I43" s="485" t="s">
        <v>693</v>
      </c>
      <c r="J43" s="399"/>
      <c r="K43" s="328">
        <v>35</v>
      </c>
      <c r="L43" s="399">
        <v>18</v>
      </c>
    </row>
    <row r="44" spans="1:12" ht="19.5" customHeight="1">
      <c r="A44" s="361" t="s">
        <v>298</v>
      </c>
      <c r="B44" s="355"/>
      <c r="C44" s="355"/>
      <c r="D44" s="355"/>
      <c r="E44" s="328">
        <v>634</v>
      </c>
      <c r="F44" s="399">
        <v>672</v>
      </c>
      <c r="G44" s="399"/>
      <c r="H44" s="481" t="s">
        <v>693</v>
      </c>
      <c r="I44" s="485" t="s">
        <v>693</v>
      </c>
      <c r="J44" s="399"/>
      <c r="K44" s="328">
        <v>63</v>
      </c>
      <c r="L44" s="399">
        <v>67</v>
      </c>
    </row>
    <row r="45" spans="1:12" ht="25.5" customHeight="1">
      <c r="A45" s="486" t="s">
        <v>19</v>
      </c>
      <c r="B45" s="359"/>
      <c r="C45" s="359"/>
      <c r="D45" s="487"/>
      <c r="E45" s="487">
        <f aca="true" t="shared" si="2" ref="E45:L45">SUM(E39:E44)</f>
        <v>5009</v>
      </c>
      <c r="F45" s="488">
        <f t="shared" si="2"/>
        <v>4408</v>
      </c>
      <c r="G45" s="488"/>
      <c r="H45" s="487">
        <f t="shared" si="2"/>
        <v>14</v>
      </c>
      <c r="I45" s="488">
        <f t="shared" si="2"/>
        <v>12</v>
      </c>
      <c r="J45" s="488"/>
      <c r="K45" s="487">
        <f t="shared" si="2"/>
        <v>515</v>
      </c>
      <c r="L45" s="488">
        <f t="shared" si="2"/>
        <v>453</v>
      </c>
    </row>
    <row r="46" spans="1:12" ht="25.5" customHeight="1">
      <c r="A46" s="360"/>
      <c r="B46" s="355"/>
      <c r="C46" s="355"/>
      <c r="D46" s="668"/>
      <c r="E46" s="668"/>
      <c r="F46" s="669"/>
      <c r="G46" s="669"/>
      <c r="H46" s="668"/>
      <c r="I46" s="669"/>
      <c r="J46" s="669"/>
      <c r="K46" s="668"/>
      <c r="L46" s="669"/>
    </row>
    <row r="47" spans="1:12" ht="25.5" customHeight="1">
      <c r="A47" s="83" t="s">
        <v>644</v>
      </c>
      <c r="B47" s="327"/>
      <c r="C47" s="327"/>
      <c r="D47" s="327"/>
      <c r="E47" s="329"/>
      <c r="F47" s="329"/>
      <c r="G47" s="329"/>
      <c r="H47" s="329"/>
      <c r="I47" s="329"/>
      <c r="J47" s="329"/>
      <c r="K47" s="327"/>
      <c r="L47" s="327"/>
    </row>
    <row r="48" spans="1:12" ht="29.25" customHeight="1">
      <c r="A48" s="340"/>
      <c r="B48" s="327"/>
      <c r="C48" s="327"/>
      <c r="D48" s="327"/>
      <c r="E48" s="815" t="s">
        <v>688</v>
      </c>
      <c r="F48" s="815"/>
      <c r="G48" s="341"/>
      <c r="H48" s="824" t="s">
        <v>689</v>
      </c>
      <c r="I48" s="824"/>
      <c r="J48" s="341"/>
      <c r="K48" s="816" t="s">
        <v>690</v>
      </c>
      <c r="L48" s="816"/>
    </row>
    <row r="49" spans="1:12" ht="21" customHeight="1" thickBot="1">
      <c r="A49" s="339"/>
      <c r="B49" s="342"/>
      <c r="C49" s="342"/>
      <c r="D49" s="342"/>
      <c r="E49" s="343" t="s">
        <v>666</v>
      </c>
      <c r="F49" s="344" t="s">
        <v>667</v>
      </c>
      <c r="G49" s="344"/>
      <c r="H49" s="343" t="s">
        <v>666</v>
      </c>
      <c r="I49" s="344" t="s">
        <v>667</v>
      </c>
      <c r="J49" s="344"/>
      <c r="K49" s="343" t="s">
        <v>666</v>
      </c>
      <c r="L49" s="344" t="s">
        <v>667</v>
      </c>
    </row>
    <row r="50" spans="1:12" ht="25.5" customHeight="1">
      <c r="A50" s="489" t="s">
        <v>671</v>
      </c>
      <c r="B50" s="329"/>
      <c r="C50" s="329"/>
      <c r="D50" s="329"/>
      <c r="E50" s="328"/>
      <c r="F50" s="349"/>
      <c r="G50" s="349"/>
      <c r="H50" s="328"/>
      <c r="I50" s="349"/>
      <c r="J50" s="349"/>
      <c r="K50" s="328"/>
      <c r="L50" s="349"/>
    </row>
    <row r="51" spans="1:12" ht="19.5" customHeight="1">
      <c r="A51" s="490" t="s">
        <v>299</v>
      </c>
      <c r="B51" s="329"/>
      <c r="C51" s="329"/>
      <c r="D51" s="329"/>
      <c r="E51" s="351">
        <v>17</v>
      </c>
      <c r="F51" s="670">
        <v>9</v>
      </c>
      <c r="G51" s="349"/>
      <c r="H51" s="351">
        <v>23</v>
      </c>
      <c r="I51" s="670">
        <v>16</v>
      </c>
      <c r="J51" s="349"/>
      <c r="K51" s="328">
        <v>25</v>
      </c>
      <c r="L51" s="349">
        <v>17</v>
      </c>
    </row>
    <row r="52" spans="1:12" ht="19.5" customHeight="1">
      <c r="A52" s="490" t="s">
        <v>300</v>
      </c>
      <c r="B52" s="329"/>
      <c r="C52" s="329"/>
      <c r="D52" s="329"/>
      <c r="E52" s="351">
        <v>289</v>
      </c>
      <c r="F52" s="670">
        <v>255</v>
      </c>
      <c r="G52" s="349"/>
      <c r="H52" s="351">
        <v>83</v>
      </c>
      <c r="I52" s="670">
        <v>78</v>
      </c>
      <c r="J52" s="349"/>
      <c r="K52" s="328">
        <v>112</v>
      </c>
      <c r="L52" s="349">
        <v>103</v>
      </c>
    </row>
    <row r="53" spans="1:12" ht="19.5" customHeight="1">
      <c r="A53" s="490" t="s">
        <v>301</v>
      </c>
      <c r="B53" s="329"/>
      <c r="C53" s="329"/>
      <c r="D53" s="329"/>
      <c r="E53" s="351">
        <v>4</v>
      </c>
      <c r="F53" s="670">
        <v>5</v>
      </c>
      <c r="G53" s="349"/>
      <c r="H53" s="351">
        <v>57</v>
      </c>
      <c r="I53" s="670">
        <v>33</v>
      </c>
      <c r="J53" s="349"/>
      <c r="K53" s="328">
        <v>57</v>
      </c>
      <c r="L53" s="349">
        <v>33</v>
      </c>
    </row>
    <row r="54" spans="1:12" ht="19.5" customHeight="1">
      <c r="A54" s="490" t="s">
        <v>302</v>
      </c>
      <c r="B54" s="329"/>
      <c r="C54" s="329"/>
      <c r="D54" s="329"/>
      <c r="E54" s="351">
        <v>42</v>
      </c>
      <c r="F54" s="670">
        <v>38</v>
      </c>
      <c r="G54" s="349"/>
      <c r="H54" s="351">
        <v>42</v>
      </c>
      <c r="I54" s="670">
        <v>28</v>
      </c>
      <c r="J54" s="349"/>
      <c r="K54" s="328">
        <v>46</v>
      </c>
      <c r="L54" s="349">
        <v>32</v>
      </c>
    </row>
    <row r="55" spans="1:12" ht="17.25">
      <c r="A55" s="819" t="s">
        <v>303</v>
      </c>
      <c r="B55" s="820"/>
      <c r="C55" s="541"/>
      <c r="D55" s="541"/>
      <c r="E55" s="351">
        <v>30</v>
      </c>
      <c r="F55" s="670">
        <v>17</v>
      </c>
      <c r="G55" s="540"/>
      <c r="H55" s="351">
        <v>4</v>
      </c>
      <c r="I55" s="670">
        <v>7</v>
      </c>
      <c r="J55" s="349"/>
      <c r="K55" s="328">
        <v>7</v>
      </c>
      <c r="L55" s="349">
        <v>9</v>
      </c>
    </row>
    <row r="56" spans="1:12" ht="19.5" customHeight="1">
      <c r="A56" s="490" t="s">
        <v>304</v>
      </c>
      <c r="B56" s="329"/>
      <c r="C56" s="329"/>
      <c r="D56" s="329"/>
      <c r="E56" s="351">
        <v>29</v>
      </c>
      <c r="F56" s="670">
        <v>36</v>
      </c>
      <c r="G56" s="349"/>
      <c r="H56" s="351">
        <v>132</v>
      </c>
      <c r="I56" s="670">
        <v>60</v>
      </c>
      <c r="J56" s="349"/>
      <c r="K56" s="328">
        <v>135</v>
      </c>
      <c r="L56" s="349">
        <v>64</v>
      </c>
    </row>
    <row r="57" spans="1:12" ht="19.5" customHeight="1">
      <c r="A57" s="490" t="s">
        <v>508</v>
      </c>
      <c r="B57" s="329"/>
      <c r="C57" s="329"/>
      <c r="D57" s="329"/>
      <c r="E57" s="351">
        <v>9</v>
      </c>
      <c r="F57" s="670">
        <v>7</v>
      </c>
      <c r="G57" s="349"/>
      <c r="H57" s="351">
        <v>66</v>
      </c>
      <c r="I57" s="670">
        <v>61</v>
      </c>
      <c r="J57" s="349"/>
      <c r="K57" s="328">
        <v>67</v>
      </c>
      <c r="L57" s="349">
        <v>62</v>
      </c>
    </row>
    <row r="58" spans="1:12" ht="19.5" customHeight="1">
      <c r="A58" s="490" t="s">
        <v>305</v>
      </c>
      <c r="B58" s="329"/>
      <c r="C58" s="329"/>
      <c r="D58" s="329"/>
      <c r="E58" s="351">
        <v>284</v>
      </c>
      <c r="F58" s="670">
        <v>199</v>
      </c>
      <c r="G58" s="349"/>
      <c r="H58" s="351">
        <v>58</v>
      </c>
      <c r="I58" s="670">
        <v>47</v>
      </c>
      <c r="J58" s="349"/>
      <c r="K58" s="328">
        <v>86</v>
      </c>
      <c r="L58" s="349">
        <v>67</v>
      </c>
    </row>
    <row r="59" spans="1:12" ht="19.5" customHeight="1">
      <c r="A59" s="819" t="s">
        <v>509</v>
      </c>
      <c r="B59" s="820"/>
      <c r="C59" s="541"/>
      <c r="D59" s="541"/>
      <c r="E59" s="351">
        <v>124</v>
      </c>
      <c r="F59" s="670">
        <v>88</v>
      </c>
      <c r="G59" s="540"/>
      <c r="H59" s="351">
        <v>150</v>
      </c>
      <c r="I59" s="670">
        <v>143</v>
      </c>
      <c r="J59" s="349"/>
      <c r="K59" s="328">
        <v>162</v>
      </c>
      <c r="L59" s="349">
        <v>151</v>
      </c>
    </row>
    <row r="60" spans="1:12" ht="19.5" customHeight="1">
      <c r="A60" s="490" t="s">
        <v>454</v>
      </c>
      <c r="B60" s="329"/>
      <c r="C60" s="329"/>
      <c r="D60" s="329"/>
      <c r="E60" s="351">
        <v>9</v>
      </c>
      <c r="F60" s="670">
        <v>8</v>
      </c>
      <c r="G60" s="349"/>
      <c r="H60" s="351">
        <v>33</v>
      </c>
      <c r="I60" s="670">
        <v>37</v>
      </c>
      <c r="J60" s="349"/>
      <c r="K60" s="328">
        <v>34</v>
      </c>
      <c r="L60" s="349">
        <v>38</v>
      </c>
    </row>
    <row r="61" spans="1:12" ht="21.75" customHeight="1">
      <c r="A61" s="821" t="s">
        <v>20</v>
      </c>
      <c r="B61" s="822"/>
      <c r="C61" s="542"/>
      <c r="D61" s="543"/>
      <c r="E61" s="396">
        <f aca="true" t="shared" si="3" ref="E61:L61">SUM(E51:E60)</f>
        <v>837</v>
      </c>
      <c r="F61" s="397">
        <f t="shared" si="3"/>
        <v>662</v>
      </c>
      <c r="G61" s="544"/>
      <c r="H61" s="396">
        <f t="shared" si="3"/>
        <v>648</v>
      </c>
      <c r="I61" s="397">
        <f t="shared" si="3"/>
        <v>510</v>
      </c>
      <c r="J61" s="397"/>
      <c r="K61" s="396">
        <f t="shared" si="3"/>
        <v>731</v>
      </c>
      <c r="L61" s="397">
        <f t="shared" si="3"/>
        <v>576</v>
      </c>
    </row>
    <row r="62" spans="1:12" ht="25.5" customHeight="1" thickBot="1">
      <c r="A62" s="491" t="s">
        <v>686</v>
      </c>
      <c r="B62" s="336"/>
      <c r="C62" s="336"/>
      <c r="D62" s="336"/>
      <c r="E62" s="492">
        <f>E37+E45+E61</f>
        <v>12931</v>
      </c>
      <c r="F62" s="493">
        <f>F37+F45+F61</f>
        <v>11427</v>
      </c>
      <c r="G62" s="493"/>
      <c r="H62" s="492">
        <f>H37+H45+H61</f>
        <v>853</v>
      </c>
      <c r="I62" s="493">
        <f>I37+I45+I61</f>
        <v>703</v>
      </c>
      <c r="J62" s="493"/>
      <c r="K62" s="492">
        <f>K37+K45+K61</f>
        <v>2146</v>
      </c>
      <c r="L62" s="493">
        <f>L37+L45+L61</f>
        <v>1846</v>
      </c>
    </row>
    <row r="63" spans="1:12" ht="31.5" customHeight="1">
      <c r="A63" s="494" t="s">
        <v>638</v>
      </c>
      <c r="B63" s="545"/>
      <c r="C63" s="545"/>
      <c r="D63" s="545"/>
      <c r="E63" s="546"/>
      <c r="F63" s="546"/>
      <c r="G63" s="546"/>
      <c r="H63" s="546"/>
      <c r="I63" s="495"/>
      <c r="J63" s="495"/>
      <c r="K63" s="561"/>
      <c r="L63" s="495"/>
    </row>
    <row r="64" spans="1:12" ht="15.75" customHeight="1">
      <c r="A64" s="327"/>
      <c r="B64" s="327"/>
      <c r="C64" s="327"/>
      <c r="D64" s="496"/>
      <c r="E64" s="496"/>
      <c r="F64" s="496"/>
      <c r="G64" s="496"/>
      <c r="H64" s="496"/>
      <c r="I64" s="496"/>
      <c r="J64" s="496"/>
      <c r="K64" s="496"/>
      <c r="L64" s="327"/>
    </row>
    <row r="65" spans="1:16" s="86" customFormat="1" ht="25.5" customHeight="1">
      <c r="A65" s="497" t="s">
        <v>2</v>
      </c>
      <c r="B65" s="547"/>
      <c r="C65" s="547"/>
      <c r="D65" s="547"/>
      <c r="E65" s="547"/>
      <c r="F65" s="528"/>
      <c r="G65" s="528"/>
      <c r="H65" s="528"/>
      <c r="I65" s="414"/>
      <c r="J65" s="472"/>
      <c r="K65" s="414"/>
      <c r="L65" s="562"/>
      <c r="N65" s="87"/>
      <c r="P65" s="88"/>
    </row>
    <row r="66" spans="1:19" s="13" customFormat="1" ht="53.25" customHeight="1">
      <c r="A66" s="498"/>
      <c r="B66" s="498"/>
      <c r="C66" s="498"/>
      <c r="D66" s="499"/>
      <c r="F66" s="579" t="s">
        <v>3</v>
      </c>
      <c r="G66" s="563"/>
      <c r="H66" s="563" t="s">
        <v>808</v>
      </c>
      <c r="I66" s="563" t="s">
        <v>603</v>
      </c>
      <c r="J66" s="568"/>
      <c r="K66" s="563" t="s">
        <v>53</v>
      </c>
      <c r="L66" s="564" t="s">
        <v>61</v>
      </c>
      <c r="N66" s="40"/>
      <c r="O66" s="41"/>
      <c r="P66" s="25"/>
      <c r="Q66" s="41"/>
      <c r="R66" s="25"/>
      <c r="S66" s="42"/>
    </row>
    <row r="67" spans="1:19" s="13" customFormat="1" ht="16.5" customHeight="1" thickBot="1">
      <c r="A67" s="500"/>
      <c r="B67" s="548"/>
      <c r="C67" s="548"/>
      <c r="D67" s="548"/>
      <c r="E67" s="548"/>
      <c r="F67" s="500" t="s">
        <v>604</v>
      </c>
      <c r="G67" s="500"/>
      <c r="H67" s="498" t="s">
        <v>604</v>
      </c>
      <c r="I67" s="498" t="s">
        <v>604</v>
      </c>
      <c r="J67" s="565"/>
      <c r="K67" s="498" t="s">
        <v>604</v>
      </c>
      <c r="L67" s="500" t="s">
        <v>604</v>
      </c>
      <c r="N67" s="40"/>
      <c r="O67" s="41"/>
      <c r="P67" s="25"/>
      <c r="Q67" s="41"/>
      <c r="R67" s="25"/>
      <c r="S67" s="42"/>
    </row>
    <row r="68" spans="1:19" ht="30" customHeight="1">
      <c r="A68" s="494" t="s">
        <v>182</v>
      </c>
      <c r="B68" s="327"/>
      <c r="C68" s="327"/>
      <c r="D68" s="501"/>
      <c r="E68" s="501"/>
      <c r="F68" s="319">
        <v>28705</v>
      </c>
      <c r="G68" s="570"/>
      <c r="H68" s="569">
        <v>7916</v>
      </c>
      <c r="I68" s="502">
        <v>-4054</v>
      </c>
      <c r="J68" s="472"/>
      <c r="K68" s="502">
        <v>3629</v>
      </c>
      <c r="L68" s="571">
        <f>SUM(F68:K68)</f>
        <v>36196</v>
      </c>
      <c r="O68" s="89"/>
      <c r="P68" s="85"/>
      <c r="Q68" s="89"/>
      <c r="R68" s="85"/>
      <c r="S68" s="89"/>
    </row>
    <row r="69" spans="1:19" ht="30" customHeight="1">
      <c r="A69" s="494" t="s">
        <v>670</v>
      </c>
      <c r="B69" s="327"/>
      <c r="C69" s="327"/>
      <c r="D69" s="501"/>
      <c r="E69" s="501"/>
      <c r="F69" s="319">
        <v>550</v>
      </c>
      <c r="G69" s="570"/>
      <c r="H69" s="570">
        <v>414</v>
      </c>
      <c r="I69" s="319">
        <v>-116</v>
      </c>
      <c r="J69" s="472"/>
      <c r="K69" s="319">
        <v>125</v>
      </c>
      <c r="L69" s="571">
        <f>SUM(F69:K69)</f>
        <v>973</v>
      </c>
      <c r="O69" s="89"/>
      <c r="P69" s="85"/>
      <c r="Q69" s="89"/>
      <c r="R69" s="85"/>
      <c r="S69" s="89"/>
    </row>
    <row r="70" spans="1:19" ht="24" customHeight="1">
      <c r="A70" s="823" t="s">
        <v>671</v>
      </c>
      <c r="B70" s="823"/>
      <c r="C70" s="549"/>
      <c r="D70" s="550"/>
      <c r="E70" s="550"/>
      <c r="F70" s="314">
        <v>8538</v>
      </c>
      <c r="G70" s="572"/>
      <c r="H70" s="572">
        <v>18457</v>
      </c>
      <c r="I70" s="314">
        <v>-17130</v>
      </c>
      <c r="J70" s="573"/>
      <c r="K70" s="314">
        <v>267</v>
      </c>
      <c r="L70" s="574">
        <f>SUM(F70:K70)</f>
        <v>10132</v>
      </c>
      <c r="O70" s="89"/>
      <c r="P70" s="85"/>
      <c r="Q70" s="89"/>
      <c r="R70" s="85"/>
      <c r="S70" s="89"/>
    </row>
    <row r="71" spans="1:19" s="83" customFormat="1" ht="25.5" customHeight="1" thickBot="1">
      <c r="A71" s="491" t="s">
        <v>686</v>
      </c>
      <c r="B71" s="335"/>
      <c r="C71" s="335"/>
      <c r="D71" s="566"/>
      <c r="E71" s="566"/>
      <c r="F71" s="575">
        <f>SUM(F68:F70)</f>
        <v>37793</v>
      </c>
      <c r="G71" s="576"/>
      <c r="H71" s="576">
        <f>SUM(H68:H70)</f>
        <v>26787</v>
      </c>
      <c r="I71" s="575">
        <f>SUM(I68:I70)</f>
        <v>-21300</v>
      </c>
      <c r="J71" s="577"/>
      <c r="K71" s="576">
        <f>SUM(K68:K70)</f>
        <v>4021</v>
      </c>
      <c r="L71" s="578">
        <f>SUM(L68:L70)</f>
        <v>47301</v>
      </c>
      <c r="O71" s="89"/>
      <c r="P71" s="90"/>
      <c r="Q71" s="89"/>
      <c r="R71" s="90"/>
      <c r="S71" s="89"/>
    </row>
    <row r="72" spans="2:12" ht="15.75" customHeight="1">
      <c r="B72" s="329"/>
      <c r="C72" s="329"/>
      <c r="D72" s="329"/>
      <c r="E72" s="329"/>
      <c r="F72" s="329"/>
      <c r="G72" s="329"/>
      <c r="H72" s="350"/>
      <c r="I72" s="350"/>
      <c r="J72" s="329"/>
      <c r="K72" s="327"/>
      <c r="L72" s="327"/>
    </row>
    <row r="73" spans="1:12" ht="61.5" customHeight="1">
      <c r="A73" s="72" t="s">
        <v>605</v>
      </c>
      <c r="B73" s="825" t="s">
        <v>330</v>
      </c>
      <c r="C73" s="825"/>
      <c r="D73" s="826"/>
      <c r="E73" s="826"/>
      <c r="F73" s="826"/>
      <c r="G73" s="826"/>
      <c r="H73" s="826"/>
      <c r="I73" s="826"/>
      <c r="J73" s="826"/>
      <c r="K73" s="826"/>
      <c r="L73" s="827"/>
    </row>
    <row r="74" spans="2:12" ht="8.25" customHeight="1">
      <c r="B74" s="329"/>
      <c r="C74" s="329"/>
      <c r="D74" s="329"/>
      <c r="E74" s="329"/>
      <c r="F74" s="329"/>
      <c r="G74" s="329"/>
      <c r="H74" s="329"/>
      <c r="I74" s="329"/>
      <c r="J74" s="329"/>
      <c r="K74" s="327"/>
      <c r="L74" s="327"/>
    </row>
    <row r="75" spans="2:12" ht="64.5" customHeight="1">
      <c r="B75" s="825" t="s">
        <v>52</v>
      </c>
      <c r="C75" s="825"/>
      <c r="D75" s="826"/>
      <c r="E75" s="826"/>
      <c r="F75" s="826"/>
      <c r="G75" s="826"/>
      <c r="H75" s="826"/>
      <c r="I75" s="826"/>
      <c r="J75" s="826"/>
      <c r="K75" s="826"/>
      <c r="L75" s="827"/>
    </row>
    <row r="76" spans="1:12" ht="9" customHeight="1">
      <c r="A76" s="39"/>
      <c r="B76" s="329"/>
      <c r="C76" s="329"/>
      <c r="D76" s="327"/>
      <c r="E76" s="327"/>
      <c r="F76" s="327"/>
      <c r="G76" s="327"/>
      <c r="H76" s="327"/>
      <c r="I76" s="327"/>
      <c r="J76" s="327"/>
      <c r="K76" s="327"/>
      <c r="L76" s="327"/>
    </row>
    <row r="77" spans="1:12" ht="60" customHeight="1">
      <c r="A77" s="39"/>
      <c r="B77" s="817" t="s">
        <v>560</v>
      </c>
      <c r="C77" s="817"/>
      <c r="D77" s="817"/>
      <c r="E77" s="817"/>
      <c r="F77" s="817"/>
      <c r="G77" s="817"/>
      <c r="H77" s="817"/>
      <c r="I77" s="817"/>
      <c r="J77" s="817"/>
      <c r="K77" s="817"/>
      <c r="L77" s="818"/>
    </row>
    <row r="78" spans="1:12" ht="17.25" customHeight="1">
      <c r="A78" s="39"/>
      <c r="B78" s="567"/>
      <c r="C78" s="567"/>
      <c r="D78" s="567"/>
      <c r="E78" s="567"/>
      <c r="F78" s="567"/>
      <c r="G78" s="567"/>
      <c r="H78" s="567"/>
      <c r="I78" s="567"/>
      <c r="J78" s="567"/>
      <c r="K78" s="567"/>
      <c r="L78" s="107"/>
    </row>
    <row r="79" spans="1:11" ht="25.5" customHeight="1">
      <c r="A79" s="39"/>
      <c r="B79" s="39"/>
      <c r="C79" s="39"/>
      <c r="D79" s="39"/>
      <c r="E79" s="39"/>
      <c r="F79" s="39"/>
      <c r="G79" s="39"/>
      <c r="H79" s="39"/>
      <c r="I79" s="39"/>
      <c r="J79" s="39"/>
      <c r="K79" s="39"/>
    </row>
    <row r="80" spans="1:11" ht="25.5" customHeight="1">
      <c r="A80" s="39"/>
      <c r="B80" s="39"/>
      <c r="C80" s="39"/>
      <c r="D80" s="39"/>
      <c r="E80" s="39"/>
      <c r="F80" s="39"/>
      <c r="G80" s="39"/>
      <c r="H80" s="39"/>
      <c r="I80" s="39"/>
      <c r="J80" s="39"/>
      <c r="K80" s="39"/>
    </row>
    <row r="81" spans="1:11" ht="25.5" customHeight="1">
      <c r="A81" s="39"/>
      <c r="B81" s="39"/>
      <c r="C81" s="39"/>
      <c r="D81" s="39"/>
      <c r="E81" s="39"/>
      <c r="F81" s="39"/>
      <c r="G81" s="39"/>
      <c r="H81" s="39"/>
      <c r="I81" s="39"/>
      <c r="J81" s="39"/>
      <c r="K81" s="39"/>
    </row>
    <row r="82" spans="1:11" ht="25.5" customHeight="1">
      <c r="A82" s="39"/>
      <c r="B82" s="39"/>
      <c r="C82" s="39"/>
      <c r="D82" s="39"/>
      <c r="E82" s="39"/>
      <c r="F82" s="39"/>
      <c r="G82" s="39"/>
      <c r="H82" s="39"/>
      <c r="I82" s="39"/>
      <c r="J82" s="39"/>
      <c r="K82" s="39"/>
    </row>
    <row r="83" spans="1:11" ht="25.5" customHeight="1">
      <c r="A83" s="39"/>
      <c r="B83" s="39"/>
      <c r="C83" s="39"/>
      <c r="D83" s="39"/>
      <c r="E83" s="39"/>
      <c r="F83" s="39"/>
      <c r="G83" s="39"/>
      <c r="H83" s="39"/>
      <c r="I83" s="39"/>
      <c r="J83" s="39"/>
      <c r="K83" s="39"/>
    </row>
    <row r="84" spans="1:11" ht="25.5" customHeight="1">
      <c r="A84" s="39"/>
      <c r="B84" s="39"/>
      <c r="C84" s="39"/>
      <c r="D84" s="39"/>
      <c r="E84" s="39"/>
      <c r="F84" s="39"/>
      <c r="G84" s="39"/>
      <c r="H84" s="39"/>
      <c r="I84" s="39"/>
      <c r="J84" s="39"/>
      <c r="K84" s="39"/>
    </row>
    <row r="85" spans="1:11" ht="25.5" customHeight="1">
      <c r="A85" s="39"/>
      <c r="B85" s="39"/>
      <c r="C85" s="39"/>
      <c r="D85" s="39"/>
      <c r="E85" s="39"/>
      <c r="F85" s="39"/>
      <c r="G85" s="39"/>
      <c r="H85" s="39"/>
      <c r="I85" s="39"/>
      <c r="J85" s="39"/>
      <c r="K85" s="39"/>
    </row>
    <row r="86" spans="1:11" ht="25.5" customHeight="1">
      <c r="A86" s="39"/>
      <c r="B86" s="39"/>
      <c r="C86" s="39"/>
      <c r="D86" s="39"/>
      <c r="E86" s="39"/>
      <c r="F86" s="39"/>
      <c r="G86" s="39"/>
      <c r="H86" s="39"/>
      <c r="I86" s="39"/>
      <c r="J86" s="39"/>
      <c r="K86" s="39"/>
    </row>
    <row r="87" spans="1:11" ht="25.5" customHeight="1">
      <c r="A87" s="39"/>
      <c r="B87" s="39"/>
      <c r="C87" s="39"/>
      <c r="D87" s="39"/>
      <c r="E87" s="39"/>
      <c r="F87" s="39"/>
      <c r="G87" s="39"/>
      <c r="H87" s="39"/>
      <c r="I87" s="39"/>
      <c r="J87" s="39"/>
      <c r="K87" s="39"/>
    </row>
    <row r="88" spans="1:11" ht="25.5" customHeight="1">
      <c r="A88" s="39"/>
      <c r="B88" s="39"/>
      <c r="C88" s="39"/>
      <c r="D88" s="39"/>
      <c r="E88" s="39"/>
      <c r="F88" s="39"/>
      <c r="G88" s="39"/>
      <c r="H88" s="39"/>
      <c r="I88" s="39"/>
      <c r="J88" s="39"/>
      <c r="K88" s="39"/>
    </row>
    <row r="89" spans="1:11" ht="25.5" customHeight="1">
      <c r="A89" s="39"/>
      <c r="B89" s="39"/>
      <c r="C89" s="39"/>
      <c r="D89" s="39"/>
      <c r="E89" s="39"/>
      <c r="F89" s="39"/>
      <c r="G89" s="39"/>
      <c r="H89" s="39"/>
      <c r="I89" s="39"/>
      <c r="J89" s="39"/>
      <c r="K89" s="39"/>
    </row>
    <row r="90" spans="1:11" ht="25.5" customHeight="1">
      <c r="A90" s="39"/>
      <c r="B90" s="39"/>
      <c r="C90" s="39"/>
      <c r="D90" s="39"/>
      <c r="E90" s="39"/>
      <c r="F90" s="39"/>
      <c r="G90" s="39"/>
      <c r="H90" s="39"/>
      <c r="I90" s="39"/>
      <c r="J90" s="39"/>
      <c r="K90" s="39"/>
    </row>
    <row r="91" spans="1:11" ht="25.5" customHeight="1">
      <c r="A91" s="39"/>
      <c r="B91" s="39"/>
      <c r="C91" s="39"/>
      <c r="D91" s="39"/>
      <c r="E91" s="39"/>
      <c r="F91" s="39"/>
      <c r="G91" s="39"/>
      <c r="H91" s="39"/>
      <c r="I91" s="39"/>
      <c r="J91" s="39"/>
      <c r="K91" s="39"/>
    </row>
    <row r="92" ht="25.5" customHeight="1">
      <c r="A92" s="39"/>
    </row>
    <row r="93" ht="25.5" customHeight="1">
      <c r="A93" s="39"/>
    </row>
    <row r="94" ht="25.5" customHeight="1">
      <c r="A94" s="39"/>
    </row>
    <row r="95" ht="25.5" customHeight="1">
      <c r="A95" s="39"/>
    </row>
    <row r="96" ht="25.5" customHeight="1">
      <c r="A96" s="39"/>
    </row>
  </sheetData>
  <mergeCells count="14">
    <mergeCell ref="E48:F48"/>
    <mergeCell ref="H48:I48"/>
    <mergeCell ref="K48:L48"/>
    <mergeCell ref="B75:L75"/>
    <mergeCell ref="B73:L73"/>
    <mergeCell ref="B77:L77"/>
    <mergeCell ref="A55:B55"/>
    <mergeCell ref="A59:B59"/>
    <mergeCell ref="A61:B61"/>
    <mergeCell ref="A70:B70"/>
    <mergeCell ref="E4:F4"/>
    <mergeCell ref="H4:I4"/>
    <mergeCell ref="K4:L4"/>
    <mergeCell ref="K12:L12"/>
  </mergeCells>
  <printOptions/>
  <pageMargins left="0.3937007874015748" right="0.3937007874015748" top="0.3937007874015748" bottom="0.3937007874015748" header="0.1968503937007874" footer="0.1968503937007874"/>
  <pageSetup horizontalDpi="600" verticalDpi="600" orientation="portrait" paperSize="9" scale="59" r:id="rId1"/>
  <rowBreaks count="1" manualBreakCount="1">
    <brk id="46" max="255" man="1"/>
  </rowBreaks>
</worksheet>
</file>

<file path=xl/worksheets/sheet4.xml><?xml version="1.0" encoding="utf-8"?>
<worksheet xmlns="http://schemas.openxmlformats.org/spreadsheetml/2006/main" xmlns:r="http://schemas.openxmlformats.org/officeDocument/2006/relationships">
  <dimension ref="A1:H474"/>
  <sheetViews>
    <sheetView showGridLines="0" view="pageBreakPreview" zoomScale="75" zoomScaleNormal="50" zoomScaleSheetLayoutView="75" workbookViewId="0" topLeftCell="A39">
      <selection activeCell="A36" sqref="A36"/>
    </sheetView>
  </sheetViews>
  <sheetFormatPr defaultColWidth="9.00390625" defaultRowHeight="25.5" customHeight="1"/>
  <cols>
    <col min="1" max="1" width="4.25390625" style="43" customWidth="1"/>
    <col min="2" max="2" width="95.625" style="43" customWidth="1"/>
    <col min="3" max="3" width="14.125" style="43" customWidth="1"/>
    <col min="4" max="4" width="15.25390625" style="43" customWidth="1"/>
    <col min="5" max="5" width="9.75390625" style="8" customWidth="1"/>
    <col min="6" max="6" width="12.00390625" style="8" customWidth="1"/>
    <col min="7" max="16384" width="9.75390625" style="8" customWidth="1"/>
  </cols>
  <sheetData>
    <row r="1" spans="1:3" s="3" customFormat="1" ht="25.5" customHeight="1">
      <c r="A1" s="125" t="s">
        <v>820</v>
      </c>
      <c r="B1" s="2"/>
      <c r="C1" s="11"/>
    </row>
    <row r="2" spans="1:4" ht="17.25" customHeight="1">
      <c r="A2" s="8"/>
      <c r="B2" s="8"/>
      <c r="C2" s="8"/>
      <c r="D2" s="8"/>
    </row>
    <row r="3" spans="1:4" ht="42" customHeight="1">
      <c r="A3" s="829" t="s">
        <v>184</v>
      </c>
      <c r="B3" s="830"/>
      <c r="C3" s="830"/>
      <c r="D3" s="830"/>
    </row>
    <row r="4" spans="1:8" ht="61.5" customHeight="1" thickBot="1">
      <c r="A4" s="581" t="s">
        <v>606</v>
      </c>
      <c r="B4" s="132"/>
      <c r="C4" s="282" t="s">
        <v>666</v>
      </c>
      <c r="D4" s="136" t="s">
        <v>667</v>
      </c>
      <c r="G4" s="68"/>
      <c r="H4" s="68"/>
    </row>
    <row r="5" spans="1:4" ht="23.25" customHeight="1">
      <c r="A5" s="324" t="s">
        <v>182</v>
      </c>
      <c r="B5" s="71"/>
      <c r="C5" s="22"/>
      <c r="D5" s="23"/>
    </row>
    <row r="6" spans="1:8" ht="23.25" customHeight="1">
      <c r="A6" s="68" t="s">
        <v>607</v>
      </c>
      <c r="B6" s="138"/>
      <c r="C6" s="176">
        <v>243</v>
      </c>
      <c r="D6" s="323">
        <v>241</v>
      </c>
      <c r="E6" s="68"/>
      <c r="F6" s="68"/>
      <c r="G6" s="68"/>
      <c r="H6" s="68"/>
    </row>
    <row r="7" spans="1:8" ht="23.25" customHeight="1">
      <c r="A7" s="155" t="s">
        <v>611</v>
      </c>
      <c r="B7" s="185"/>
      <c r="C7" s="186">
        <v>183</v>
      </c>
      <c r="D7" s="305">
        <v>245</v>
      </c>
      <c r="E7" s="68"/>
      <c r="F7" s="68"/>
      <c r="G7" s="68"/>
      <c r="H7" s="68"/>
    </row>
    <row r="8" spans="1:8" ht="23.25" customHeight="1">
      <c r="A8" s="153" t="s">
        <v>612</v>
      </c>
      <c r="B8" s="138"/>
      <c r="C8" s="176">
        <f>SUM(C6:C7)</f>
        <v>426</v>
      </c>
      <c r="D8" s="301">
        <f>SUM(D6:D7)</f>
        <v>486</v>
      </c>
      <c r="E8" s="68"/>
      <c r="F8" s="68"/>
      <c r="G8" s="68"/>
      <c r="H8" s="68"/>
    </row>
    <row r="9" spans="1:8" ht="23.25" customHeight="1">
      <c r="A9" s="142" t="s">
        <v>668</v>
      </c>
      <c r="B9" s="71"/>
      <c r="C9" s="176">
        <v>163</v>
      </c>
      <c r="D9" s="301">
        <v>136</v>
      </c>
      <c r="E9" s="68"/>
      <c r="F9" s="68"/>
      <c r="G9" s="68"/>
      <c r="H9" s="68"/>
    </row>
    <row r="10" spans="1:8" ht="23.25" customHeight="1">
      <c r="A10" s="142" t="s">
        <v>669</v>
      </c>
      <c r="B10" s="71"/>
      <c r="C10" s="176">
        <v>44</v>
      </c>
      <c r="D10" s="301">
        <v>61</v>
      </c>
      <c r="E10" s="68"/>
      <c r="F10" s="68"/>
      <c r="G10" s="68"/>
      <c r="H10" s="68"/>
    </row>
    <row r="11" spans="1:8" ht="23.25" customHeight="1">
      <c r="A11" s="260" t="s">
        <v>685</v>
      </c>
      <c r="B11" s="260"/>
      <c r="C11" s="179">
        <f>SUM(C8:C10)</f>
        <v>633</v>
      </c>
      <c r="D11" s="322">
        <f>SUM(D8:D10)</f>
        <v>683</v>
      </c>
      <c r="E11" s="68"/>
      <c r="F11" s="68"/>
      <c r="G11" s="68"/>
      <c r="H11" s="68"/>
    </row>
    <row r="12" spans="1:8" ht="23.25" customHeight="1">
      <c r="A12" s="324" t="s">
        <v>670</v>
      </c>
      <c r="B12" s="71"/>
      <c r="C12" s="176"/>
      <c r="D12" s="301"/>
      <c r="E12" s="68"/>
      <c r="F12" s="68"/>
      <c r="G12" s="68"/>
      <c r="H12" s="68"/>
    </row>
    <row r="13" spans="1:8" ht="23.25" customHeight="1">
      <c r="A13" s="71" t="s">
        <v>607</v>
      </c>
      <c r="B13" s="71"/>
      <c r="C13" s="176">
        <v>211</v>
      </c>
      <c r="D13" s="301">
        <v>145</v>
      </c>
      <c r="E13" s="68"/>
      <c r="F13" s="68"/>
      <c r="G13" s="68"/>
      <c r="H13" s="68"/>
    </row>
    <row r="14" spans="1:8" ht="23.25" customHeight="1">
      <c r="A14" s="155" t="s">
        <v>611</v>
      </c>
      <c r="B14" s="155"/>
      <c r="C14" s="186">
        <v>530</v>
      </c>
      <c r="D14" s="305">
        <v>237</v>
      </c>
      <c r="E14" s="68"/>
      <c r="F14" s="68"/>
      <c r="G14" s="68"/>
      <c r="H14" s="68"/>
    </row>
    <row r="15" spans="1:8" ht="23.25" customHeight="1">
      <c r="A15" s="153" t="s">
        <v>612</v>
      </c>
      <c r="B15" s="325"/>
      <c r="C15" s="176">
        <f>SUM(C13:C14)</f>
        <v>741</v>
      </c>
      <c r="D15" s="301">
        <f>SUM(D13:D14)</f>
        <v>382</v>
      </c>
      <c r="E15" s="68"/>
      <c r="F15" s="68"/>
      <c r="G15" s="68"/>
      <c r="H15" s="68"/>
    </row>
    <row r="16" spans="1:8" ht="23.25" customHeight="1">
      <c r="A16" s="188" t="s">
        <v>628</v>
      </c>
      <c r="B16" s="138"/>
      <c r="C16" s="176">
        <v>24</v>
      </c>
      <c r="D16" s="301">
        <v>15</v>
      </c>
      <c r="E16" s="68"/>
      <c r="F16" s="68"/>
      <c r="G16" s="68"/>
      <c r="H16" s="68"/>
    </row>
    <row r="17" spans="1:8" ht="23.25" customHeight="1">
      <c r="A17" s="185" t="s">
        <v>229</v>
      </c>
      <c r="B17" s="138"/>
      <c r="C17" s="176">
        <v>-10</v>
      </c>
      <c r="D17" s="305">
        <v>-29</v>
      </c>
      <c r="E17" s="68"/>
      <c r="F17" s="68"/>
      <c r="G17" s="68"/>
      <c r="H17" s="68"/>
    </row>
    <row r="18" spans="1:8" ht="23.25" customHeight="1">
      <c r="A18" s="260" t="s">
        <v>685</v>
      </c>
      <c r="B18" s="260"/>
      <c r="C18" s="179">
        <f>SUM(C15:C17)</f>
        <v>755</v>
      </c>
      <c r="D18" s="180">
        <f>SUM(D15:D17)</f>
        <v>368</v>
      </c>
      <c r="E18" s="68"/>
      <c r="F18" s="68"/>
      <c r="G18" s="68"/>
      <c r="H18" s="68"/>
    </row>
    <row r="19" spans="1:8" ht="23.25" customHeight="1">
      <c r="A19" s="324" t="s">
        <v>671</v>
      </c>
      <c r="B19" s="188"/>
      <c r="C19" s="326"/>
      <c r="D19" s="301"/>
      <c r="E19" s="68"/>
      <c r="F19" s="68"/>
      <c r="G19" s="68"/>
      <c r="H19" s="68"/>
    </row>
    <row r="20" spans="1:8" ht="23.25" customHeight="1">
      <c r="A20" s="68" t="s">
        <v>607</v>
      </c>
      <c r="B20" s="138"/>
      <c r="C20" s="176">
        <v>413</v>
      </c>
      <c r="D20" s="323">
        <v>355</v>
      </c>
      <c r="E20" s="68"/>
      <c r="F20" s="68"/>
      <c r="G20" s="68"/>
      <c r="H20" s="68"/>
    </row>
    <row r="21" spans="1:8" ht="23.25" customHeight="1">
      <c r="A21" s="155" t="s">
        <v>611</v>
      </c>
      <c r="B21" s="185"/>
      <c r="C21" s="186">
        <v>163</v>
      </c>
      <c r="D21" s="305">
        <v>105</v>
      </c>
      <c r="E21" s="68"/>
      <c r="F21" s="68"/>
      <c r="G21" s="68"/>
      <c r="H21" s="68"/>
    </row>
    <row r="22" spans="1:8" ht="23.25" customHeight="1">
      <c r="A22" s="153" t="s">
        <v>612</v>
      </c>
      <c r="B22" s="68"/>
      <c r="C22" s="176">
        <f>SUM(C20:C21)</f>
        <v>576</v>
      </c>
      <c r="D22" s="323">
        <f>SUM(D20:D21)</f>
        <v>460</v>
      </c>
      <c r="E22" s="68"/>
      <c r="F22" s="68"/>
      <c r="G22" s="68"/>
      <c r="H22" s="68"/>
    </row>
    <row r="23" spans="1:8" ht="23.25" customHeight="1">
      <c r="A23" s="153" t="s">
        <v>613</v>
      </c>
      <c r="B23" s="68"/>
      <c r="C23" s="176">
        <v>12</v>
      </c>
      <c r="D23" s="323">
        <v>19</v>
      </c>
      <c r="E23" s="68"/>
      <c r="F23" s="68"/>
      <c r="G23" s="68"/>
      <c r="H23" s="68"/>
    </row>
    <row r="24" spans="1:4" ht="23.25" customHeight="1">
      <c r="A24" s="68" t="s">
        <v>614</v>
      </c>
      <c r="B24" s="68"/>
      <c r="C24" s="176">
        <v>-20</v>
      </c>
      <c r="D24" s="323">
        <v>-15</v>
      </c>
    </row>
    <row r="25" spans="1:4" ht="23.25" customHeight="1">
      <c r="A25" s="260" t="s">
        <v>685</v>
      </c>
      <c r="B25" s="260"/>
      <c r="C25" s="179">
        <f>SUM(C22:C24)</f>
        <v>568</v>
      </c>
      <c r="D25" s="322">
        <f>SUM(D22:D24)</f>
        <v>464</v>
      </c>
    </row>
    <row r="26" spans="1:4" ht="23.25" customHeight="1">
      <c r="A26" s="324" t="s">
        <v>615</v>
      </c>
      <c r="B26" s="71"/>
      <c r="C26" s="176"/>
      <c r="D26" s="688"/>
    </row>
    <row r="27" spans="1:4" s="11" customFormat="1" ht="23.25" customHeight="1">
      <c r="A27" s="71" t="s">
        <v>616</v>
      </c>
      <c r="B27" s="71"/>
      <c r="C27" s="156">
        <v>42</v>
      </c>
      <c r="D27" s="301">
        <v>0</v>
      </c>
    </row>
    <row r="28" spans="1:8" ht="23.25" customHeight="1">
      <c r="A28" s="68" t="s">
        <v>617</v>
      </c>
      <c r="B28" s="68"/>
      <c r="C28" s="176">
        <v>-175</v>
      </c>
      <c r="D28" s="301">
        <v>-154</v>
      </c>
      <c r="G28" s="68"/>
      <c r="H28" s="68"/>
    </row>
    <row r="29" spans="1:4" ht="23.25" customHeight="1">
      <c r="A29" s="68" t="s">
        <v>618</v>
      </c>
      <c r="B29" s="68"/>
      <c r="C29" s="176"/>
      <c r="D29" s="301"/>
    </row>
    <row r="30" spans="1:8" ht="23.25" customHeight="1">
      <c r="A30" s="68"/>
      <c r="B30" s="68" t="s">
        <v>144</v>
      </c>
      <c r="C30" s="176">
        <v>-70</v>
      </c>
      <c r="D30" s="301">
        <v>-51</v>
      </c>
      <c r="E30" s="68"/>
      <c r="F30" s="68"/>
      <c r="G30" s="68"/>
      <c r="H30" s="68"/>
    </row>
    <row r="31" spans="1:8" ht="23.25" customHeight="1">
      <c r="A31" s="68"/>
      <c r="B31" s="68" t="s">
        <v>145</v>
      </c>
      <c r="C31" s="176">
        <v>-30</v>
      </c>
      <c r="D31" s="301">
        <v>-29</v>
      </c>
      <c r="E31" s="68"/>
      <c r="F31" s="68"/>
      <c r="G31" s="68"/>
      <c r="H31" s="68"/>
    </row>
    <row r="32" spans="1:8" ht="23.25" customHeight="1">
      <c r="A32" s="68" t="s">
        <v>587</v>
      </c>
      <c r="B32" s="68"/>
      <c r="C32" s="176">
        <v>-11</v>
      </c>
      <c r="D32" s="301">
        <v>-7</v>
      </c>
      <c r="E32" s="68"/>
      <c r="F32" s="68"/>
      <c r="G32" s="68"/>
      <c r="H32" s="68"/>
    </row>
    <row r="33" spans="1:4" ht="23.25" customHeight="1">
      <c r="A33" s="260" t="s">
        <v>685</v>
      </c>
      <c r="B33" s="260"/>
      <c r="C33" s="179">
        <f>SUM(C27:C32)</f>
        <v>-244</v>
      </c>
      <c r="D33" s="322">
        <f>SUM(D27:D32)</f>
        <v>-241</v>
      </c>
    </row>
    <row r="34" spans="1:8" s="108" customFormat="1" ht="24" customHeight="1" thickBot="1">
      <c r="A34" s="828" t="s">
        <v>484</v>
      </c>
      <c r="B34" s="828"/>
      <c r="C34" s="702">
        <f>C33+C25+C18+C11</f>
        <v>1712</v>
      </c>
      <c r="D34" s="689">
        <f>D33+D25+D18+D11</f>
        <v>1274</v>
      </c>
      <c r="G34" s="405"/>
      <c r="H34" s="405"/>
    </row>
    <row r="35" spans="1:4" ht="11.25" customHeight="1">
      <c r="A35" s="31"/>
      <c r="B35" s="31"/>
      <c r="C35" s="177"/>
      <c r="D35" s="177"/>
    </row>
    <row r="36" spans="1:8" ht="21" customHeight="1">
      <c r="A36" s="71" t="s">
        <v>146</v>
      </c>
      <c r="B36" s="324"/>
      <c r="C36" s="476"/>
      <c r="D36" s="157"/>
      <c r="E36" s="68"/>
      <c r="F36" s="68"/>
      <c r="G36" s="68"/>
      <c r="H36" s="68"/>
    </row>
    <row r="37" spans="1:8" ht="23.25" customHeight="1">
      <c r="A37" s="138"/>
      <c r="B37" s="71" t="s">
        <v>607</v>
      </c>
      <c r="C37" s="300">
        <f>C6+C13+C20</f>
        <v>867</v>
      </c>
      <c r="D37" s="301">
        <f>D6+D13+D20</f>
        <v>741</v>
      </c>
      <c r="E37" s="68"/>
      <c r="F37" s="68"/>
      <c r="G37" s="68"/>
      <c r="H37" s="68"/>
    </row>
    <row r="38" spans="1:8" ht="23.25" customHeight="1">
      <c r="A38" s="185"/>
      <c r="B38" s="145" t="s">
        <v>147</v>
      </c>
      <c r="C38" s="304">
        <f>C7+C14+C21</f>
        <v>876</v>
      </c>
      <c r="D38" s="305">
        <f>D7+D14+D21</f>
        <v>587</v>
      </c>
      <c r="E38" s="68"/>
      <c r="F38" s="68"/>
      <c r="G38" s="68"/>
      <c r="H38" s="68"/>
    </row>
    <row r="39" spans="1:8" ht="23.25" customHeight="1">
      <c r="A39" s="153" t="s">
        <v>148</v>
      </c>
      <c r="B39" s="138"/>
      <c r="C39" s="300">
        <f>SUM(C37:C38)</f>
        <v>1743</v>
      </c>
      <c r="D39" s="301">
        <f>SUM(D37:D38)</f>
        <v>1328</v>
      </c>
      <c r="E39" s="68"/>
      <c r="F39" s="68"/>
      <c r="G39" s="68"/>
      <c r="H39" s="68"/>
    </row>
    <row r="40" spans="1:8" ht="23.25" customHeight="1">
      <c r="A40" s="153" t="s">
        <v>149</v>
      </c>
      <c r="B40" s="138"/>
      <c r="C40" s="477">
        <f>C24</f>
        <v>-20</v>
      </c>
      <c r="D40" s="323">
        <f>D24</f>
        <v>-15</v>
      </c>
      <c r="E40" s="68"/>
      <c r="F40" s="68"/>
      <c r="G40" s="68"/>
      <c r="H40" s="68"/>
    </row>
    <row r="41" spans="1:8" ht="23.25" customHeight="1">
      <c r="A41" s="188" t="s">
        <v>150</v>
      </c>
      <c r="B41" s="188"/>
      <c r="C41" s="300">
        <v>-11</v>
      </c>
      <c r="D41" s="301">
        <v>-39</v>
      </c>
      <c r="E41" s="68"/>
      <c r="F41" s="68"/>
      <c r="G41" s="68"/>
      <c r="H41" s="68"/>
    </row>
    <row r="42" spans="1:8" ht="23.25" customHeight="1">
      <c r="A42" s="178" t="s">
        <v>685</v>
      </c>
      <c r="B42" s="178"/>
      <c r="C42" s="478">
        <f>SUM(C39:C41)</f>
        <v>1712</v>
      </c>
      <c r="D42" s="479">
        <f>SUM(D39:D41)</f>
        <v>1274</v>
      </c>
      <c r="E42" s="68"/>
      <c r="F42" s="68"/>
      <c r="G42" s="68"/>
      <c r="H42" s="68"/>
    </row>
    <row r="43" spans="1:8" ht="15.75" customHeight="1">
      <c r="A43" s="138"/>
      <c r="B43" s="138"/>
      <c r="C43" s="175"/>
      <c r="D43" s="138"/>
      <c r="E43" s="68"/>
      <c r="F43" s="68"/>
      <c r="G43" s="68"/>
      <c r="H43" s="68"/>
    </row>
    <row r="44" spans="1:8" ht="96" customHeight="1">
      <c r="A44" s="797" t="s">
        <v>548</v>
      </c>
      <c r="B44" s="818"/>
      <c r="C44" s="818"/>
      <c r="D44" s="818"/>
      <c r="E44" s="68"/>
      <c r="F44" s="68"/>
      <c r="G44" s="68"/>
      <c r="H44" s="68"/>
    </row>
    <row r="45" spans="1:8" ht="25.5" customHeight="1">
      <c r="A45" s="138"/>
      <c r="B45" s="138"/>
      <c r="C45" s="175"/>
      <c r="D45" s="138"/>
      <c r="E45" s="68"/>
      <c r="F45" s="68"/>
      <c r="G45" s="68"/>
      <c r="H45" s="68"/>
    </row>
    <row r="46" spans="1:8" ht="25.5" customHeight="1">
      <c r="A46" s="138"/>
      <c r="B46" s="138"/>
      <c r="C46" s="175"/>
      <c r="D46" s="138"/>
      <c r="E46" s="68"/>
      <c r="F46" s="68"/>
      <c r="G46" s="68"/>
      <c r="H46" s="68"/>
    </row>
    <row r="47" spans="1:8" ht="25.5" customHeight="1">
      <c r="A47" s="138"/>
      <c r="B47" s="138"/>
      <c r="C47" s="175"/>
      <c r="D47" s="138"/>
      <c r="E47" s="68"/>
      <c r="F47" s="68"/>
      <c r="G47" s="68"/>
      <c r="H47" s="68"/>
    </row>
    <row r="48" spans="1:8" ht="25.5" customHeight="1">
      <c r="A48" s="138"/>
      <c r="B48" s="138"/>
      <c r="C48" s="175"/>
      <c r="D48" s="138"/>
      <c r="E48" s="68"/>
      <c r="F48" s="68"/>
      <c r="G48" s="68"/>
      <c r="H48" s="68"/>
    </row>
    <row r="49" spans="1:8" ht="25.5" customHeight="1">
      <c r="A49" s="138"/>
      <c r="B49" s="138"/>
      <c r="C49" s="175"/>
      <c r="D49" s="138"/>
      <c r="E49" s="68"/>
      <c r="F49" s="68"/>
      <c r="G49" s="68"/>
      <c r="H49" s="68"/>
    </row>
    <row r="50" spans="1:8" ht="25.5" customHeight="1">
      <c r="A50" s="138"/>
      <c r="B50" s="138"/>
      <c r="C50" s="175"/>
      <c r="D50" s="138"/>
      <c r="E50" s="68"/>
      <c r="F50" s="68"/>
      <c r="G50" s="68"/>
      <c r="H50" s="68"/>
    </row>
    <row r="51" spans="1:8" ht="51" customHeight="1">
      <c r="A51" s="516"/>
      <c r="B51" s="516"/>
      <c r="C51" s="539"/>
      <c r="D51" s="516"/>
      <c r="E51" s="518"/>
      <c r="F51" s="518"/>
      <c r="G51" s="518"/>
      <c r="H51" s="518"/>
    </row>
    <row r="52" spans="1:8" ht="25.5" customHeight="1">
      <c r="A52" s="138"/>
      <c r="B52" s="138"/>
      <c r="C52" s="175"/>
      <c r="D52" s="138"/>
      <c r="E52" s="68"/>
      <c r="F52" s="68"/>
      <c r="G52" s="68"/>
      <c r="H52" s="68"/>
    </row>
    <row r="53" spans="1:8" ht="25.5" customHeight="1">
      <c r="A53" s="138"/>
      <c r="B53" s="138"/>
      <c r="C53" s="175"/>
      <c r="D53" s="138"/>
      <c r="E53" s="68"/>
      <c r="F53" s="68"/>
      <c r="G53" s="68"/>
      <c r="H53" s="68"/>
    </row>
    <row r="54" spans="1:8" ht="25.5" customHeight="1">
      <c r="A54" s="138"/>
      <c r="B54" s="138"/>
      <c r="C54" s="175"/>
      <c r="D54" s="138"/>
      <c r="E54" s="68"/>
      <c r="F54" s="68"/>
      <c r="G54" s="68"/>
      <c r="H54" s="68"/>
    </row>
    <row r="55" spans="1:8" ht="25.5" customHeight="1">
      <c r="A55" s="516"/>
      <c r="B55" s="516"/>
      <c r="C55" s="539"/>
      <c r="D55" s="516"/>
      <c r="E55" s="518"/>
      <c r="F55" s="518"/>
      <c r="G55" s="518"/>
      <c r="H55" s="518"/>
    </row>
    <row r="56" spans="1:8" ht="25.5" customHeight="1">
      <c r="A56" s="138"/>
      <c r="B56" s="138"/>
      <c r="C56" s="175"/>
      <c r="D56" s="138"/>
      <c r="E56" s="68"/>
      <c r="F56" s="68"/>
      <c r="G56" s="68"/>
      <c r="H56" s="68"/>
    </row>
    <row r="57" spans="1:8" ht="48" customHeight="1">
      <c r="A57" s="516"/>
      <c r="B57" s="516"/>
      <c r="C57" s="539"/>
      <c r="D57" s="516"/>
      <c r="E57" s="518"/>
      <c r="F57" s="518"/>
      <c r="G57" s="518"/>
      <c r="H57" s="518"/>
    </row>
    <row r="58" spans="1:8" ht="25.5" customHeight="1">
      <c r="A58" s="138"/>
      <c r="B58" s="138"/>
      <c r="C58" s="175"/>
      <c r="D58" s="138"/>
      <c r="E58" s="68"/>
      <c r="F58" s="68"/>
      <c r="G58" s="68"/>
      <c r="H58" s="68"/>
    </row>
    <row r="59" spans="1:8" ht="48" customHeight="1">
      <c r="A59" s="138"/>
      <c r="B59" s="516"/>
      <c r="C59" s="539"/>
      <c r="D59" s="516"/>
      <c r="E59" s="518"/>
      <c r="F59" s="518"/>
      <c r="G59" s="518"/>
      <c r="H59" s="518"/>
    </row>
    <row r="60" spans="1:8" ht="25.5" customHeight="1">
      <c r="A60" s="138"/>
      <c r="B60" s="138"/>
      <c r="C60" s="175"/>
      <c r="D60" s="138"/>
      <c r="E60" s="68"/>
      <c r="F60" s="68"/>
      <c r="G60" s="68"/>
      <c r="H60" s="68"/>
    </row>
    <row r="61" spans="1:8" ht="25.5" customHeight="1">
      <c r="A61" s="138"/>
      <c r="B61" s="516"/>
      <c r="C61" s="539"/>
      <c r="D61" s="516"/>
      <c r="E61" s="518"/>
      <c r="F61" s="518"/>
      <c r="G61" s="518"/>
      <c r="H61" s="518"/>
    </row>
    <row r="62" spans="1:8" ht="25.5" customHeight="1">
      <c r="A62" s="138"/>
      <c r="B62" s="138"/>
      <c r="C62" s="175"/>
      <c r="D62" s="138"/>
      <c r="E62" s="68"/>
      <c r="F62" s="68"/>
      <c r="G62" s="68"/>
      <c r="H62" s="68"/>
    </row>
    <row r="63" spans="1:8" ht="25.5" customHeight="1">
      <c r="A63" s="138"/>
      <c r="B63" s="516"/>
      <c r="C63" s="539"/>
      <c r="D63" s="516"/>
      <c r="E63" s="518"/>
      <c r="F63" s="518"/>
      <c r="G63" s="518"/>
      <c r="H63" s="518"/>
    </row>
    <row r="64" spans="1:8" ht="25.5" customHeight="1">
      <c r="A64" s="138"/>
      <c r="B64" s="138"/>
      <c r="C64" s="175"/>
      <c r="D64" s="138"/>
      <c r="E64" s="68"/>
      <c r="F64" s="68"/>
      <c r="G64" s="68"/>
      <c r="H64" s="68"/>
    </row>
    <row r="65" spans="1:8" ht="54" customHeight="1">
      <c r="A65" s="516"/>
      <c r="B65" s="516"/>
      <c r="C65" s="539"/>
      <c r="D65" s="516"/>
      <c r="E65" s="518"/>
      <c r="F65" s="518"/>
      <c r="G65" s="518"/>
      <c r="H65" s="518"/>
    </row>
    <row r="66" ht="25.5" customHeight="1">
      <c r="C66" s="44"/>
    </row>
    <row r="67" ht="25.5" customHeight="1">
      <c r="C67" s="44"/>
    </row>
    <row r="68" ht="25.5" customHeight="1">
      <c r="C68" s="44"/>
    </row>
    <row r="69" ht="25.5" customHeight="1">
      <c r="C69" s="44"/>
    </row>
    <row r="70" ht="25.5" customHeight="1">
      <c r="C70" s="44"/>
    </row>
    <row r="71" ht="25.5" customHeight="1">
      <c r="C71" s="44"/>
    </row>
    <row r="72" ht="25.5" customHeight="1">
      <c r="C72" s="44"/>
    </row>
    <row r="73" ht="25.5" customHeight="1">
      <c r="C73" s="44"/>
    </row>
    <row r="74" ht="25.5" customHeight="1">
      <c r="C74" s="44"/>
    </row>
    <row r="75" ht="25.5" customHeight="1">
      <c r="C75" s="44"/>
    </row>
    <row r="76" ht="25.5" customHeight="1">
      <c r="C76" s="44"/>
    </row>
    <row r="77" ht="25.5" customHeight="1">
      <c r="C77" s="44"/>
    </row>
    <row r="78" ht="25.5" customHeight="1">
      <c r="C78" s="44"/>
    </row>
    <row r="79" ht="25.5" customHeight="1">
      <c r="C79" s="44"/>
    </row>
    <row r="80" ht="25.5" customHeight="1">
      <c r="C80" s="44"/>
    </row>
    <row r="81" ht="25.5" customHeight="1">
      <c r="C81" s="44"/>
    </row>
    <row r="82" ht="25.5" customHeight="1">
      <c r="C82" s="44"/>
    </row>
    <row r="83" ht="25.5" customHeight="1">
      <c r="C83" s="44"/>
    </row>
    <row r="84" ht="25.5" customHeight="1">
      <c r="C84" s="44"/>
    </row>
    <row r="85" ht="25.5" customHeight="1">
      <c r="C85" s="44"/>
    </row>
    <row r="86" ht="25.5" customHeight="1">
      <c r="C86" s="44"/>
    </row>
    <row r="87" ht="25.5" customHeight="1">
      <c r="C87" s="44"/>
    </row>
    <row r="88" ht="25.5" customHeight="1">
      <c r="C88" s="44"/>
    </row>
    <row r="89" ht="25.5" customHeight="1">
      <c r="C89" s="44"/>
    </row>
    <row r="90" ht="25.5" customHeight="1">
      <c r="C90" s="44"/>
    </row>
    <row r="91" ht="25.5" customHeight="1">
      <c r="C91" s="44"/>
    </row>
    <row r="92" ht="25.5" customHeight="1">
      <c r="C92" s="44"/>
    </row>
    <row r="93" ht="25.5" customHeight="1">
      <c r="C93" s="44"/>
    </row>
    <row r="94" ht="25.5" customHeight="1">
      <c r="C94" s="44"/>
    </row>
    <row r="95" ht="25.5" customHeight="1">
      <c r="C95" s="44"/>
    </row>
    <row r="96" ht="25.5" customHeight="1">
      <c r="C96" s="44"/>
    </row>
    <row r="97" ht="25.5" customHeight="1">
      <c r="C97" s="44"/>
    </row>
    <row r="98" ht="25.5" customHeight="1">
      <c r="C98" s="44"/>
    </row>
    <row r="99" ht="25.5" customHeight="1">
      <c r="C99" s="44"/>
    </row>
    <row r="100" ht="25.5" customHeight="1">
      <c r="C100" s="44"/>
    </row>
    <row r="101" ht="25.5" customHeight="1">
      <c r="C101" s="44"/>
    </row>
    <row r="102" ht="25.5" customHeight="1">
      <c r="C102" s="44"/>
    </row>
    <row r="103" ht="25.5" customHeight="1">
      <c r="C103" s="44"/>
    </row>
    <row r="104" ht="25.5" customHeight="1">
      <c r="C104" s="44"/>
    </row>
    <row r="105" ht="25.5" customHeight="1">
      <c r="C105" s="44"/>
    </row>
    <row r="106" ht="25.5" customHeight="1">
      <c r="C106" s="44"/>
    </row>
    <row r="107" ht="25.5" customHeight="1">
      <c r="C107" s="44"/>
    </row>
    <row r="108" ht="25.5" customHeight="1">
      <c r="C108" s="44"/>
    </row>
    <row r="109" ht="25.5" customHeight="1">
      <c r="C109" s="44"/>
    </row>
    <row r="110" ht="25.5" customHeight="1">
      <c r="C110" s="44"/>
    </row>
    <row r="111" ht="25.5" customHeight="1">
      <c r="C111" s="44"/>
    </row>
    <row r="112" ht="25.5" customHeight="1">
      <c r="C112" s="44"/>
    </row>
    <row r="113" ht="25.5" customHeight="1">
      <c r="C113" s="44"/>
    </row>
    <row r="114" ht="25.5" customHeight="1">
      <c r="C114" s="44"/>
    </row>
    <row r="115" ht="25.5" customHeight="1">
      <c r="C115" s="44"/>
    </row>
    <row r="116" ht="25.5" customHeight="1">
      <c r="C116" s="44"/>
    </row>
    <row r="117" ht="25.5" customHeight="1">
      <c r="C117" s="44"/>
    </row>
    <row r="118" ht="25.5" customHeight="1">
      <c r="C118" s="44"/>
    </row>
    <row r="119" ht="25.5" customHeight="1">
      <c r="C119" s="44"/>
    </row>
    <row r="120" ht="25.5" customHeight="1">
      <c r="C120" s="44"/>
    </row>
    <row r="121" ht="25.5" customHeight="1">
      <c r="C121" s="44"/>
    </row>
    <row r="122" ht="25.5" customHeight="1">
      <c r="C122" s="44"/>
    </row>
    <row r="123" ht="25.5" customHeight="1">
      <c r="C123" s="44"/>
    </row>
    <row r="124" ht="25.5" customHeight="1">
      <c r="C124" s="44"/>
    </row>
    <row r="125" ht="25.5" customHeight="1">
      <c r="C125" s="44"/>
    </row>
    <row r="126" ht="25.5" customHeight="1">
      <c r="C126" s="44"/>
    </row>
    <row r="127" ht="25.5" customHeight="1">
      <c r="C127" s="44"/>
    </row>
    <row r="128" ht="25.5" customHeight="1">
      <c r="C128" s="44"/>
    </row>
    <row r="129" ht="25.5" customHeight="1">
      <c r="C129" s="44"/>
    </row>
    <row r="130" ht="25.5" customHeight="1">
      <c r="C130" s="44"/>
    </row>
    <row r="131" ht="25.5" customHeight="1">
      <c r="C131" s="44"/>
    </row>
    <row r="132" ht="25.5" customHeight="1">
      <c r="C132" s="44"/>
    </row>
    <row r="133" ht="25.5" customHeight="1">
      <c r="C133" s="44"/>
    </row>
    <row r="134" ht="25.5" customHeight="1">
      <c r="C134" s="44"/>
    </row>
    <row r="135" ht="25.5" customHeight="1">
      <c r="C135" s="44"/>
    </row>
    <row r="136" ht="25.5" customHeight="1">
      <c r="C136" s="44"/>
    </row>
    <row r="137" ht="25.5" customHeight="1">
      <c r="C137" s="44"/>
    </row>
    <row r="138" ht="25.5" customHeight="1">
      <c r="C138" s="44"/>
    </row>
    <row r="139" ht="25.5" customHeight="1">
      <c r="C139" s="44"/>
    </row>
    <row r="140" ht="25.5" customHeight="1">
      <c r="C140" s="44"/>
    </row>
    <row r="141" ht="25.5" customHeight="1">
      <c r="C141" s="44"/>
    </row>
    <row r="142" ht="25.5" customHeight="1">
      <c r="C142" s="44"/>
    </row>
    <row r="143" ht="25.5" customHeight="1">
      <c r="C143" s="44"/>
    </row>
    <row r="144" ht="25.5" customHeight="1">
      <c r="C144" s="44"/>
    </row>
    <row r="145" ht="25.5" customHeight="1">
      <c r="C145" s="44"/>
    </row>
    <row r="146" ht="25.5" customHeight="1">
      <c r="C146" s="44"/>
    </row>
    <row r="147" ht="25.5" customHeight="1">
      <c r="C147" s="44"/>
    </row>
    <row r="148" ht="25.5" customHeight="1">
      <c r="C148" s="44"/>
    </row>
    <row r="149" ht="25.5" customHeight="1">
      <c r="C149" s="44"/>
    </row>
    <row r="150" ht="25.5" customHeight="1">
      <c r="C150" s="44"/>
    </row>
    <row r="151" ht="25.5" customHeight="1">
      <c r="C151" s="44"/>
    </row>
    <row r="152" ht="25.5" customHeight="1">
      <c r="C152" s="44"/>
    </row>
    <row r="153" ht="25.5" customHeight="1">
      <c r="C153" s="44"/>
    </row>
    <row r="154" ht="25.5" customHeight="1">
      <c r="C154" s="44"/>
    </row>
    <row r="155" ht="25.5" customHeight="1">
      <c r="C155" s="44"/>
    </row>
    <row r="156" ht="25.5" customHeight="1">
      <c r="C156" s="44"/>
    </row>
    <row r="157" ht="25.5" customHeight="1">
      <c r="C157" s="44"/>
    </row>
    <row r="158" ht="25.5" customHeight="1">
      <c r="C158" s="44"/>
    </row>
    <row r="159" ht="25.5" customHeight="1">
      <c r="C159" s="44"/>
    </row>
    <row r="160" ht="25.5" customHeight="1">
      <c r="C160" s="44"/>
    </row>
    <row r="161" ht="25.5" customHeight="1">
      <c r="C161" s="44"/>
    </row>
    <row r="162" ht="25.5" customHeight="1">
      <c r="C162" s="44"/>
    </row>
    <row r="163" ht="25.5" customHeight="1">
      <c r="C163" s="44"/>
    </row>
    <row r="164" ht="25.5" customHeight="1">
      <c r="C164" s="44"/>
    </row>
    <row r="165" ht="25.5" customHeight="1">
      <c r="C165" s="44"/>
    </row>
    <row r="166" ht="25.5" customHeight="1">
      <c r="C166" s="44"/>
    </row>
    <row r="167" ht="25.5" customHeight="1">
      <c r="C167" s="44"/>
    </row>
    <row r="168" ht="25.5" customHeight="1">
      <c r="C168" s="44"/>
    </row>
    <row r="169" ht="25.5" customHeight="1">
      <c r="C169" s="44"/>
    </row>
    <row r="170" ht="25.5" customHeight="1">
      <c r="C170" s="44"/>
    </row>
    <row r="171" ht="25.5" customHeight="1">
      <c r="C171" s="44"/>
    </row>
    <row r="172" ht="25.5" customHeight="1">
      <c r="C172" s="44"/>
    </row>
    <row r="173" ht="25.5" customHeight="1">
      <c r="C173" s="44"/>
    </row>
    <row r="174" ht="25.5" customHeight="1">
      <c r="C174" s="44"/>
    </row>
    <row r="175" ht="25.5" customHeight="1">
      <c r="C175" s="44"/>
    </row>
    <row r="176" ht="25.5" customHeight="1">
      <c r="C176" s="44"/>
    </row>
    <row r="177" ht="25.5" customHeight="1">
      <c r="C177" s="44"/>
    </row>
    <row r="178" ht="25.5" customHeight="1">
      <c r="C178" s="44"/>
    </row>
    <row r="179" ht="25.5" customHeight="1">
      <c r="C179" s="44"/>
    </row>
    <row r="180" ht="25.5" customHeight="1">
      <c r="C180" s="44"/>
    </row>
    <row r="181" ht="25.5" customHeight="1">
      <c r="C181" s="44"/>
    </row>
    <row r="182" ht="25.5" customHeight="1">
      <c r="C182" s="44"/>
    </row>
    <row r="183" ht="25.5" customHeight="1">
      <c r="C183" s="44"/>
    </row>
    <row r="184" ht="25.5" customHeight="1">
      <c r="C184" s="44"/>
    </row>
    <row r="185" ht="25.5" customHeight="1">
      <c r="C185" s="44"/>
    </row>
    <row r="186" ht="25.5" customHeight="1">
      <c r="C186" s="44"/>
    </row>
    <row r="187" ht="25.5" customHeight="1">
      <c r="C187" s="44"/>
    </row>
    <row r="188" ht="25.5" customHeight="1">
      <c r="C188" s="44"/>
    </row>
    <row r="189" ht="25.5" customHeight="1">
      <c r="C189" s="44"/>
    </row>
    <row r="190" ht="25.5" customHeight="1">
      <c r="C190" s="44"/>
    </row>
    <row r="191" ht="25.5" customHeight="1">
      <c r="C191" s="44"/>
    </row>
    <row r="192" ht="25.5" customHeight="1">
      <c r="C192" s="44"/>
    </row>
    <row r="193" ht="25.5" customHeight="1">
      <c r="C193" s="44"/>
    </row>
    <row r="194" ht="25.5" customHeight="1">
      <c r="C194" s="44"/>
    </row>
    <row r="195" ht="25.5" customHeight="1">
      <c r="C195" s="44"/>
    </row>
    <row r="196" ht="25.5" customHeight="1">
      <c r="C196" s="44"/>
    </row>
    <row r="197" ht="25.5" customHeight="1">
      <c r="C197" s="44"/>
    </row>
    <row r="198" ht="25.5" customHeight="1">
      <c r="C198" s="44"/>
    </row>
    <row r="199" ht="25.5" customHeight="1">
      <c r="C199" s="44"/>
    </row>
    <row r="200" ht="25.5" customHeight="1">
      <c r="C200" s="44"/>
    </row>
    <row r="201" ht="25.5" customHeight="1">
      <c r="C201" s="44"/>
    </row>
    <row r="202" ht="25.5" customHeight="1">
      <c r="C202" s="44"/>
    </row>
    <row r="203" ht="25.5" customHeight="1">
      <c r="C203" s="44"/>
    </row>
    <row r="204" ht="25.5" customHeight="1">
      <c r="C204" s="44"/>
    </row>
    <row r="205" ht="25.5" customHeight="1">
      <c r="C205" s="44"/>
    </row>
    <row r="206" ht="25.5" customHeight="1">
      <c r="C206" s="44"/>
    </row>
    <row r="207" ht="25.5" customHeight="1">
      <c r="C207" s="44"/>
    </row>
    <row r="208" ht="25.5" customHeight="1">
      <c r="C208" s="44"/>
    </row>
    <row r="209" ht="25.5" customHeight="1">
      <c r="C209" s="44"/>
    </row>
    <row r="210" ht="25.5" customHeight="1">
      <c r="C210" s="44"/>
    </row>
    <row r="211" ht="25.5" customHeight="1">
      <c r="C211" s="44"/>
    </row>
    <row r="212" ht="25.5" customHeight="1">
      <c r="C212" s="44"/>
    </row>
    <row r="213" ht="25.5" customHeight="1">
      <c r="C213" s="44"/>
    </row>
    <row r="214" ht="25.5" customHeight="1">
      <c r="C214" s="44"/>
    </row>
    <row r="215" ht="25.5" customHeight="1">
      <c r="C215" s="44"/>
    </row>
    <row r="216" ht="25.5" customHeight="1">
      <c r="C216" s="44"/>
    </row>
    <row r="217" ht="25.5" customHeight="1">
      <c r="C217" s="44"/>
    </row>
    <row r="218" ht="25.5" customHeight="1">
      <c r="C218" s="44"/>
    </row>
    <row r="219" ht="25.5" customHeight="1">
      <c r="C219" s="44"/>
    </row>
    <row r="220" ht="25.5" customHeight="1">
      <c r="C220" s="44"/>
    </row>
    <row r="221" ht="25.5" customHeight="1">
      <c r="C221" s="44"/>
    </row>
    <row r="222" ht="25.5" customHeight="1">
      <c r="C222" s="44"/>
    </row>
    <row r="223" ht="25.5" customHeight="1">
      <c r="C223" s="44"/>
    </row>
    <row r="224" ht="25.5" customHeight="1">
      <c r="C224" s="44"/>
    </row>
    <row r="225" ht="25.5" customHeight="1">
      <c r="C225" s="44"/>
    </row>
    <row r="226" ht="25.5" customHeight="1">
      <c r="C226" s="44"/>
    </row>
    <row r="227" ht="25.5" customHeight="1">
      <c r="C227" s="44"/>
    </row>
    <row r="228" ht="25.5" customHeight="1">
      <c r="C228" s="44"/>
    </row>
    <row r="229" ht="25.5" customHeight="1">
      <c r="C229" s="44"/>
    </row>
    <row r="230" ht="25.5" customHeight="1">
      <c r="C230" s="44"/>
    </row>
    <row r="231" ht="25.5" customHeight="1">
      <c r="C231" s="44"/>
    </row>
    <row r="232" ht="25.5" customHeight="1">
      <c r="C232" s="44"/>
    </row>
    <row r="233" ht="25.5" customHeight="1">
      <c r="C233" s="44"/>
    </row>
    <row r="234" ht="25.5" customHeight="1">
      <c r="C234" s="44"/>
    </row>
    <row r="235" ht="25.5" customHeight="1">
      <c r="C235" s="44"/>
    </row>
    <row r="236" ht="25.5" customHeight="1">
      <c r="C236" s="44"/>
    </row>
    <row r="237" ht="25.5" customHeight="1">
      <c r="C237" s="44"/>
    </row>
    <row r="238" ht="25.5" customHeight="1">
      <c r="C238" s="44"/>
    </row>
    <row r="239" ht="25.5" customHeight="1">
      <c r="C239" s="44"/>
    </row>
    <row r="240" ht="25.5" customHeight="1">
      <c r="C240" s="44"/>
    </row>
    <row r="241" ht="25.5" customHeight="1">
      <c r="C241" s="44"/>
    </row>
    <row r="242" ht="25.5" customHeight="1">
      <c r="C242" s="44"/>
    </row>
    <row r="243" ht="25.5" customHeight="1">
      <c r="C243" s="44"/>
    </row>
    <row r="244" ht="25.5" customHeight="1">
      <c r="C244" s="44"/>
    </row>
    <row r="245" ht="25.5" customHeight="1">
      <c r="C245" s="44"/>
    </row>
    <row r="246" ht="25.5" customHeight="1">
      <c r="C246" s="44"/>
    </row>
    <row r="247" ht="25.5" customHeight="1">
      <c r="C247" s="44"/>
    </row>
    <row r="248" ht="25.5" customHeight="1">
      <c r="C248" s="44"/>
    </row>
    <row r="249" ht="25.5" customHeight="1">
      <c r="C249" s="44"/>
    </row>
    <row r="250" ht="25.5" customHeight="1">
      <c r="C250" s="44"/>
    </row>
    <row r="251" ht="25.5" customHeight="1">
      <c r="C251" s="44"/>
    </row>
    <row r="252" ht="25.5" customHeight="1">
      <c r="C252" s="44"/>
    </row>
    <row r="253" ht="25.5" customHeight="1">
      <c r="C253" s="44"/>
    </row>
    <row r="254" ht="25.5" customHeight="1">
      <c r="C254" s="44"/>
    </row>
    <row r="255" ht="25.5" customHeight="1">
      <c r="C255" s="44"/>
    </row>
    <row r="256" ht="25.5" customHeight="1">
      <c r="C256" s="44"/>
    </row>
    <row r="257" ht="25.5" customHeight="1">
      <c r="C257" s="44"/>
    </row>
    <row r="258" ht="25.5" customHeight="1">
      <c r="C258" s="44"/>
    </row>
    <row r="259" ht="25.5" customHeight="1">
      <c r="C259" s="44"/>
    </row>
    <row r="260" ht="25.5" customHeight="1">
      <c r="C260" s="44"/>
    </row>
    <row r="261" ht="25.5" customHeight="1">
      <c r="C261" s="44"/>
    </row>
    <row r="262" ht="25.5" customHeight="1">
      <c r="C262" s="44"/>
    </row>
    <row r="263" ht="25.5" customHeight="1">
      <c r="C263" s="44"/>
    </row>
    <row r="264" ht="25.5" customHeight="1">
      <c r="C264" s="44"/>
    </row>
    <row r="265" ht="25.5" customHeight="1">
      <c r="C265" s="44"/>
    </row>
    <row r="266" ht="25.5" customHeight="1">
      <c r="C266" s="44"/>
    </row>
    <row r="267" ht="25.5" customHeight="1">
      <c r="C267" s="44"/>
    </row>
    <row r="268" ht="25.5" customHeight="1">
      <c r="C268" s="44"/>
    </row>
    <row r="269" ht="25.5" customHeight="1">
      <c r="C269" s="44"/>
    </row>
    <row r="270" ht="25.5" customHeight="1">
      <c r="C270" s="44"/>
    </row>
    <row r="271" ht="25.5" customHeight="1">
      <c r="C271" s="44"/>
    </row>
    <row r="272" ht="25.5" customHeight="1">
      <c r="C272" s="44"/>
    </row>
    <row r="273" ht="25.5" customHeight="1">
      <c r="C273" s="44"/>
    </row>
    <row r="274" ht="25.5" customHeight="1">
      <c r="C274" s="44"/>
    </row>
    <row r="275" ht="25.5" customHeight="1">
      <c r="C275" s="44"/>
    </row>
    <row r="276" ht="25.5" customHeight="1">
      <c r="C276" s="44"/>
    </row>
    <row r="277" ht="25.5" customHeight="1">
      <c r="C277" s="44"/>
    </row>
    <row r="278" ht="25.5" customHeight="1">
      <c r="C278" s="44"/>
    </row>
    <row r="279" ht="25.5" customHeight="1">
      <c r="C279" s="44"/>
    </row>
    <row r="280" ht="25.5" customHeight="1">
      <c r="C280" s="44"/>
    </row>
    <row r="281" ht="25.5" customHeight="1">
      <c r="C281" s="44"/>
    </row>
    <row r="282" ht="25.5" customHeight="1">
      <c r="C282" s="44"/>
    </row>
    <row r="283" ht="25.5" customHeight="1">
      <c r="C283" s="44"/>
    </row>
    <row r="284" ht="25.5" customHeight="1">
      <c r="C284" s="44"/>
    </row>
    <row r="285" ht="25.5" customHeight="1">
      <c r="C285" s="44"/>
    </row>
    <row r="286" ht="25.5" customHeight="1">
      <c r="C286" s="44"/>
    </row>
    <row r="287" ht="25.5" customHeight="1">
      <c r="C287" s="44"/>
    </row>
    <row r="288" ht="25.5" customHeight="1">
      <c r="C288" s="44"/>
    </row>
    <row r="289" ht="25.5" customHeight="1">
      <c r="C289" s="44"/>
    </row>
    <row r="290" ht="25.5" customHeight="1">
      <c r="C290" s="44"/>
    </row>
    <row r="291" ht="25.5" customHeight="1">
      <c r="C291" s="44"/>
    </row>
    <row r="292" ht="25.5" customHeight="1">
      <c r="C292" s="44"/>
    </row>
    <row r="293" ht="25.5" customHeight="1">
      <c r="C293" s="44"/>
    </row>
    <row r="294" ht="25.5" customHeight="1">
      <c r="C294" s="44"/>
    </row>
    <row r="295" ht="25.5" customHeight="1">
      <c r="C295" s="44"/>
    </row>
    <row r="296" ht="25.5" customHeight="1">
      <c r="C296" s="44"/>
    </row>
    <row r="297" ht="25.5" customHeight="1">
      <c r="C297" s="44"/>
    </row>
    <row r="298" ht="25.5" customHeight="1">
      <c r="C298" s="44"/>
    </row>
    <row r="299" ht="25.5" customHeight="1">
      <c r="C299" s="44"/>
    </row>
    <row r="300" ht="25.5" customHeight="1">
      <c r="C300" s="44"/>
    </row>
    <row r="301" ht="25.5" customHeight="1">
      <c r="C301" s="44"/>
    </row>
    <row r="302" ht="25.5" customHeight="1">
      <c r="C302" s="44"/>
    </row>
    <row r="303" ht="25.5" customHeight="1">
      <c r="C303" s="44"/>
    </row>
    <row r="304" ht="25.5" customHeight="1">
      <c r="C304" s="44"/>
    </row>
    <row r="305" ht="25.5" customHeight="1">
      <c r="C305" s="44"/>
    </row>
    <row r="306" ht="25.5" customHeight="1">
      <c r="C306" s="44"/>
    </row>
    <row r="307" ht="25.5" customHeight="1">
      <c r="C307" s="44"/>
    </row>
    <row r="308" ht="25.5" customHeight="1">
      <c r="C308" s="44"/>
    </row>
    <row r="309" ht="25.5" customHeight="1">
      <c r="C309" s="44"/>
    </row>
    <row r="310" ht="25.5" customHeight="1">
      <c r="C310" s="44"/>
    </row>
    <row r="311" ht="25.5" customHeight="1">
      <c r="C311" s="44"/>
    </row>
    <row r="312" ht="25.5" customHeight="1">
      <c r="C312" s="44"/>
    </row>
    <row r="313" ht="25.5" customHeight="1">
      <c r="C313" s="44"/>
    </row>
    <row r="314" ht="25.5" customHeight="1">
      <c r="C314" s="44"/>
    </row>
    <row r="315" ht="25.5" customHeight="1">
      <c r="C315" s="44"/>
    </row>
    <row r="316" ht="25.5" customHeight="1">
      <c r="C316" s="44"/>
    </row>
    <row r="317" ht="25.5" customHeight="1">
      <c r="C317" s="44"/>
    </row>
    <row r="318" ht="25.5" customHeight="1">
      <c r="C318" s="44"/>
    </row>
    <row r="319" ht="25.5" customHeight="1">
      <c r="C319" s="44"/>
    </row>
    <row r="320" ht="25.5" customHeight="1">
      <c r="C320" s="44"/>
    </row>
    <row r="321" ht="25.5" customHeight="1">
      <c r="C321" s="44"/>
    </row>
    <row r="322" ht="25.5" customHeight="1">
      <c r="C322" s="44"/>
    </row>
    <row r="323" ht="25.5" customHeight="1">
      <c r="C323" s="44"/>
    </row>
    <row r="324" ht="25.5" customHeight="1">
      <c r="C324" s="44"/>
    </row>
    <row r="325" ht="25.5" customHeight="1">
      <c r="C325" s="44"/>
    </row>
    <row r="326" ht="25.5" customHeight="1">
      <c r="C326" s="44"/>
    </row>
    <row r="327" ht="25.5" customHeight="1">
      <c r="C327" s="44"/>
    </row>
    <row r="328" ht="25.5" customHeight="1">
      <c r="C328" s="44"/>
    </row>
    <row r="329" ht="25.5" customHeight="1">
      <c r="C329" s="44"/>
    </row>
    <row r="330" ht="25.5" customHeight="1">
      <c r="C330" s="44"/>
    </row>
    <row r="331" ht="25.5" customHeight="1">
      <c r="C331" s="44"/>
    </row>
    <row r="332" ht="25.5" customHeight="1">
      <c r="C332" s="44"/>
    </row>
    <row r="333" ht="25.5" customHeight="1">
      <c r="C333" s="44"/>
    </row>
    <row r="334" ht="25.5" customHeight="1">
      <c r="C334" s="44"/>
    </row>
    <row r="335" ht="25.5" customHeight="1">
      <c r="C335" s="44"/>
    </row>
    <row r="336" ht="25.5" customHeight="1">
      <c r="C336" s="44"/>
    </row>
    <row r="337" ht="25.5" customHeight="1">
      <c r="C337" s="44"/>
    </row>
    <row r="338" ht="25.5" customHeight="1">
      <c r="C338" s="44"/>
    </row>
    <row r="339" ht="25.5" customHeight="1">
      <c r="C339" s="44"/>
    </row>
    <row r="340" ht="25.5" customHeight="1">
      <c r="C340" s="44"/>
    </row>
    <row r="341" ht="25.5" customHeight="1">
      <c r="C341" s="44"/>
    </row>
    <row r="342" ht="25.5" customHeight="1">
      <c r="C342" s="44"/>
    </row>
    <row r="343" ht="25.5" customHeight="1">
      <c r="C343" s="44"/>
    </row>
    <row r="344" ht="25.5" customHeight="1">
      <c r="C344" s="44"/>
    </row>
    <row r="345" ht="25.5" customHeight="1">
      <c r="C345" s="44"/>
    </row>
    <row r="346" ht="25.5" customHeight="1">
      <c r="C346" s="44"/>
    </row>
    <row r="347" ht="25.5" customHeight="1">
      <c r="C347" s="44"/>
    </row>
    <row r="348" ht="25.5" customHeight="1">
      <c r="C348" s="44"/>
    </row>
    <row r="349" ht="25.5" customHeight="1">
      <c r="C349" s="44"/>
    </row>
    <row r="350" ht="25.5" customHeight="1">
      <c r="C350" s="44"/>
    </row>
    <row r="351" ht="25.5" customHeight="1">
      <c r="C351" s="44"/>
    </row>
    <row r="352" ht="25.5" customHeight="1">
      <c r="C352" s="44"/>
    </row>
    <row r="353" ht="25.5" customHeight="1">
      <c r="C353" s="44"/>
    </row>
    <row r="354" ht="25.5" customHeight="1">
      <c r="C354" s="44"/>
    </row>
    <row r="355" ht="25.5" customHeight="1">
      <c r="C355" s="44"/>
    </row>
    <row r="356" ht="25.5" customHeight="1">
      <c r="C356" s="44"/>
    </row>
    <row r="357" ht="25.5" customHeight="1">
      <c r="C357" s="44"/>
    </row>
    <row r="358" ht="25.5" customHeight="1">
      <c r="C358" s="44"/>
    </row>
    <row r="359" ht="25.5" customHeight="1">
      <c r="C359" s="44"/>
    </row>
    <row r="360" ht="25.5" customHeight="1">
      <c r="C360" s="44"/>
    </row>
    <row r="361" ht="25.5" customHeight="1">
      <c r="C361" s="44"/>
    </row>
    <row r="362" ht="25.5" customHeight="1">
      <c r="C362" s="44"/>
    </row>
    <row r="363" ht="25.5" customHeight="1">
      <c r="C363" s="44"/>
    </row>
    <row r="364" ht="25.5" customHeight="1">
      <c r="C364" s="44"/>
    </row>
    <row r="365" ht="25.5" customHeight="1">
      <c r="C365" s="44"/>
    </row>
    <row r="366" ht="25.5" customHeight="1">
      <c r="C366" s="44"/>
    </row>
    <row r="367" ht="25.5" customHeight="1">
      <c r="C367" s="44"/>
    </row>
    <row r="368" ht="25.5" customHeight="1">
      <c r="C368" s="44"/>
    </row>
    <row r="369" ht="25.5" customHeight="1">
      <c r="C369" s="44"/>
    </row>
    <row r="370" ht="25.5" customHeight="1">
      <c r="C370" s="44"/>
    </row>
    <row r="371" ht="25.5" customHeight="1">
      <c r="C371" s="44"/>
    </row>
    <row r="372" ht="25.5" customHeight="1">
      <c r="C372" s="44"/>
    </row>
    <row r="373" ht="25.5" customHeight="1">
      <c r="C373" s="44"/>
    </row>
    <row r="374" ht="25.5" customHeight="1">
      <c r="C374" s="44"/>
    </row>
    <row r="375" ht="25.5" customHeight="1">
      <c r="C375" s="44"/>
    </row>
    <row r="376" ht="25.5" customHeight="1">
      <c r="C376" s="44"/>
    </row>
    <row r="377" ht="25.5" customHeight="1">
      <c r="C377" s="44"/>
    </row>
    <row r="378" ht="25.5" customHeight="1">
      <c r="C378" s="44"/>
    </row>
    <row r="379" ht="25.5" customHeight="1">
      <c r="C379" s="44"/>
    </row>
    <row r="380" ht="25.5" customHeight="1">
      <c r="C380" s="44"/>
    </row>
    <row r="381" ht="25.5" customHeight="1">
      <c r="C381" s="44"/>
    </row>
    <row r="382" ht="25.5" customHeight="1">
      <c r="C382" s="44"/>
    </row>
    <row r="383" ht="25.5" customHeight="1">
      <c r="C383" s="44"/>
    </row>
    <row r="384" ht="25.5" customHeight="1">
      <c r="C384" s="44"/>
    </row>
    <row r="385" ht="25.5" customHeight="1">
      <c r="C385" s="44"/>
    </row>
    <row r="386" ht="25.5" customHeight="1">
      <c r="C386" s="44"/>
    </row>
    <row r="387" ht="25.5" customHeight="1">
      <c r="C387" s="44"/>
    </row>
    <row r="388" ht="25.5" customHeight="1">
      <c r="C388" s="44"/>
    </row>
    <row r="389" ht="25.5" customHeight="1">
      <c r="C389" s="44"/>
    </row>
    <row r="390" ht="25.5" customHeight="1">
      <c r="C390" s="44"/>
    </row>
    <row r="391" ht="25.5" customHeight="1">
      <c r="C391" s="44"/>
    </row>
    <row r="392" ht="25.5" customHeight="1">
      <c r="C392" s="44"/>
    </row>
    <row r="393" ht="25.5" customHeight="1">
      <c r="C393" s="44"/>
    </row>
    <row r="394" ht="25.5" customHeight="1">
      <c r="C394" s="44"/>
    </row>
    <row r="395" ht="25.5" customHeight="1">
      <c r="C395" s="44"/>
    </row>
    <row r="396" ht="25.5" customHeight="1">
      <c r="C396" s="44"/>
    </row>
    <row r="397" ht="25.5" customHeight="1">
      <c r="C397" s="44"/>
    </row>
    <row r="398" ht="25.5" customHeight="1">
      <c r="C398" s="44"/>
    </row>
    <row r="399" ht="25.5" customHeight="1">
      <c r="C399" s="44"/>
    </row>
    <row r="400" ht="25.5" customHeight="1">
      <c r="C400" s="44"/>
    </row>
    <row r="401" ht="25.5" customHeight="1">
      <c r="C401" s="44"/>
    </row>
    <row r="402" ht="25.5" customHeight="1">
      <c r="C402" s="44"/>
    </row>
    <row r="403" ht="25.5" customHeight="1">
      <c r="C403" s="44"/>
    </row>
    <row r="404" ht="25.5" customHeight="1">
      <c r="C404" s="44"/>
    </row>
    <row r="405" ht="25.5" customHeight="1">
      <c r="C405" s="44"/>
    </row>
    <row r="406" ht="25.5" customHeight="1">
      <c r="C406" s="44"/>
    </row>
    <row r="407" ht="25.5" customHeight="1">
      <c r="C407" s="44"/>
    </row>
    <row r="408" ht="25.5" customHeight="1">
      <c r="C408" s="44"/>
    </row>
    <row r="409" ht="25.5" customHeight="1">
      <c r="C409" s="44"/>
    </row>
    <row r="410" ht="25.5" customHeight="1">
      <c r="C410" s="44"/>
    </row>
    <row r="411" ht="25.5" customHeight="1">
      <c r="C411" s="44"/>
    </row>
    <row r="412" ht="25.5" customHeight="1">
      <c r="C412" s="44"/>
    </row>
    <row r="413" ht="25.5" customHeight="1">
      <c r="C413" s="44"/>
    </row>
    <row r="414" ht="25.5" customHeight="1">
      <c r="C414" s="44"/>
    </row>
    <row r="415" ht="25.5" customHeight="1">
      <c r="C415" s="44"/>
    </row>
    <row r="416" ht="25.5" customHeight="1">
      <c r="C416" s="44"/>
    </row>
    <row r="417" ht="25.5" customHeight="1">
      <c r="C417" s="44"/>
    </row>
    <row r="418" ht="25.5" customHeight="1">
      <c r="C418" s="44"/>
    </row>
    <row r="419" ht="25.5" customHeight="1">
      <c r="C419" s="44"/>
    </row>
    <row r="420" ht="25.5" customHeight="1">
      <c r="C420" s="44"/>
    </row>
    <row r="421" ht="25.5" customHeight="1">
      <c r="C421" s="44"/>
    </row>
    <row r="422" ht="25.5" customHeight="1">
      <c r="C422" s="44"/>
    </row>
    <row r="423" ht="25.5" customHeight="1">
      <c r="C423" s="44"/>
    </row>
    <row r="424" ht="25.5" customHeight="1">
      <c r="C424" s="44"/>
    </row>
    <row r="425" ht="25.5" customHeight="1">
      <c r="C425" s="44"/>
    </row>
    <row r="426" ht="25.5" customHeight="1">
      <c r="C426" s="44"/>
    </row>
    <row r="427" ht="25.5" customHeight="1">
      <c r="C427" s="44"/>
    </row>
    <row r="428" ht="25.5" customHeight="1">
      <c r="C428" s="44"/>
    </row>
    <row r="429" ht="25.5" customHeight="1">
      <c r="C429" s="44"/>
    </row>
    <row r="430" ht="25.5" customHeight="1">
      <c r="C430" s="44"/>
    </row>
    <row r="431" ht="25.5" customHeight="1">
      <c r="C431" s="44"/>
    </row>
    <row r="432" ht="25.5" customHeight="1">
      <c r="C432" s="44"/>
    </row>
    <row r="433" ht="25.5" customHeight="1">
      <c r="C433" s="44"/>
    </row>
    <row r="434" ht="25.5" customHeight="1">
      <c r="C434" s="44"/>
    </row>
    <row r="435" ht="25.5" customHeight="1">
      <c r="C435" s="44"/>
    </row>
    <row r="436" ht="25.5" customHeight="1">
      <c r="C436" s="44"/>
    </row>
    <row r="437" ht="25.5" customHeight="1">
      <c r="C437" s="44"/>
    </row>
    <row r="438" ht="25.5" customHeight="1">
      <c r="C438" s="44"/>
    </row>
    <row r="439" ht="25.5" customHeight="1">
      <c r="C439" s="44"/>
    </row>
    <row r="440" ht="25.5" customHeight="1">
      <c r="C440" s="44"/>
    </row>
    <row r="441" ht="25.5" customHeight="1">
      <c r="C441" s="44"/>
    </row>
    <row r="442" ht="25.5" customHeight="1">
      <c r="C442" s="44"/>
    </row>
    <row r="443" ht="25.5" customHeight="1">
      <c r="C443" s="44"/>
    </row>
    <row r="444" ht="25.5" customHeight="1">
      <c r="C444" s="44"/>
    </row>
    <row r="445" ht="25.5" customHeight="1">
      <c r="C445" s="44"/>
    </row>
    <row r="446" ht="25.5" customHeight="1">
      <c r="C446" s="44"/>
    </row>
    <row r="447" ht="25.5" customHeight="1">
      <c r="C447" s="44"/>
    </row>
    <row r="448" ht="25.5" customHeight="1">
      <c r="C448" s="44"/>
    </row>
    <row r="449" ht="25.5" customHeight="1">
      <c r="C449" s="44"/>
    </row>
    <row r="450" ht="25.5" customHeight="1">
      <c r="C450" s="44"/>
    </row>
    <row r="451" ht="25.5" customHeight="1">
      <c r="C451" s="44"/>
    </row>
    <row r="452" ht="25.5" customHeight="1">
      <c r="C452" s="44"/>
    </row>
    <row r="453" ht="25.5" customHeight="1">
      <c r="C453" s="44"/>
    </row>
    <row r="454" ht="25.5" customHeight="1">
      <c r="C454" s="44"/>
    </row>
    <row r="455" ht="25.5" customHeight="1">
      <c r="C455" s="44"/>
    </row>
    <row r="456" ht="25.5" customHeight="1">
      <c r="C456" s="44"/>
    </row>
    <row r="457" ht="25.5" customHeight="1">
      <c r="C457" s="44"/>
    </row>
    <row r="458" ht="25.5" customHeight="1">
      <c r="C458" s="44"/>
    </row>
    <row r="459" ht="25.5" customHeight="1">
      <c r="C459" s="44"/>
    </row>
    <row r="460" ht="25.5" customHeight="1">
      <c r="C460" s="44"/>
    </row>
    <row r="461" ht="25.5" customHeight="1">
      <c r="C461" s="44"/>
    </row>
    <row r="462" ht="25.5" customHeight="1">
      <c r="C462" s="44"/>
    </row>
    <row r="463" ht="25.5" customHeight="1">
      <c r="C463" s="44"/>
    </row>
    <row r="464" ht="25.5" customHeight="1">
      <c r="C464" s="44"/>
    </row>
    <row r="465" ht="25.5" customHeight="1">
      <c r="C465" s="44"/>
    </row>
    <row r="466" ht="25.5" customHeight="1">
      <c r="C466" s="44"/>
    </row>
    <row r="467" ht="25.5" customHeight="1">
      <c r="C467" s="44"/>
    </row>
    <row r="468" ht="25.5" customHeight="1">
      <c r="C468" s="44"/>
    </row>
    <row r="469" ht="25.5" customHeight="1">
      <c r="C469" s="44"/>
    </row>
    <row r="470" ht="25.5" customHeight="1">
      <c r="C470" s="44"/>
    </row>
    <row r="471" ht="25.5" customHeight="1">
      <c r="C471" s="44"/>
    </row>
    <row r="472" ht="25.5" customHeight="1">
      <c r="C472" s="44"/>
    </row>
    <row r="473" ht="25.5" customHeight="1">
      <c r="C473" s="44"/>
    </row>
    <row r="474" ht="25.5" customHeight="1">
      <c r="C474" s="44"/>
    </row>
  </sheetData>
  <mergeCells count="3">
    <mergeCell ref="A34:B34"/>
    <mergeCell ref="A3:D3"/>
    <mergeCell ref="A44:D44"/>
  </mergeCells>
  <printOptions horizontalCentered="1" verticalCentered="1"/>
  <pageMargins left="0.393700787401575" right="0.393700787401575" top="0.393700787401575" bottom="0.393700787401575" header="0.21" footer="0.196850393700787"/>
  <pageSetup horizontalDpi="600" verticalDpi="600" orientation="portrait" paperSize="9" scale="60" r:id="rId1"/>
  <rowBreaks count="1" manualBreakCount="1">
    <brk id="46" max="255" man="1"/>
  </rowBreaks>
</worksheet>
</file>

<file path=xl/worksheets/sheet5.xml><?xml version="1.0" encoding="utf-8"?>
<worksheet xmlns="http://schemas.openxmlformats.org/spreadsheetml/2006/main" xmlns:r="http://schemas.openxmlformats.org/officeDocument/2006/relationships">
  <dimension ref="A1:H97"/>
  <sheetViews>
    <sheetView showGridLines="0" zoomScale="75" zoomScaleNormal="75" zoomScaleSheetLayoutView="50" workbookViewId="0" topLeftCell="A34">
      <selection activeCell="A34" sqref="A34"/>
    </sheetView>
  </sheetViews>
  <sheetFormatPr defaultColWidth="10.75390625" defaultRowHeight="25.5" customHeight="1"/>
  <cols>
    <col min="1" max="1" width="4.00390625" style="8" customWidth="1"/>
    <col min="2" max="2" width="98.25390625" style="8" customWidth="1"/>
    <col min="3" max="3" width="7.00390625" style="8" customWidth="1"/>
    <col min="4" max="4" width="15.25390625" style="15" customWidth="1"/>
    <col min="5" max="5" width="13.25390625" style="8" customWidth="1"/>
    <col min="6" max="6" width="12.00390625" style="8" customWidth="1"/>
    <col min="7" max="16384" width="10.75390625" style="8" customWidth="1"/>
  </cols>
  <sheetData>
    <row r="1" spans="1:4" s="3" customFormat="1" ht="30" customHeight="1">
      <c r="A1" s="125" t="s">
        <v>820</v>
      </c>
      <c r="B1" s="2"/>
      <c r="C1" s="2"/>
      <c r="D1" s="45"/>
    </row>
    <row r="2" ht="17.25" customHeight="1">
      <c r="E2" s="12"/>
    </row>
    <row r="3" spans="1:5" ht="21" customHeight="1">
      <c r="A3" s="48" t="s">
        <v>101</v>
      </c>
      <c r="B3" s="47"/>
      <c r="C3" s="47"/>
      <c r="D3" s="46"/>
      <c r="E3" s="12"/>
    </row>
    <row r="4" spans="1:8" ht="35.25" customHeight="1" thickBot="1">
      <c r="A4" s="582"/>
      <c r="B4" s="250"/>
      <c r="C4" s="583"/>
      <c r="D4" s="135" t="s">
        <v>666</v>
      </c>
      <c r="E4" s="136" t="s">
        <v>667</v>
      </c>
      <c r="G4" s="68"/>
      <c r="H4" s="68"/>
    </row>
    <row r="5" spans="1:5" ht="22.5" customHeight="1">
      <c r="A5" s="469" t="s">
        <v>589</v>
      </c>
      <c r="B5" s="470"/>
      <c r="C5" s="470"/>
      <c r="D5" s="300">
        <v>1582</v>
      </c>
      <c r="E5" s="301">
        <v>1138</v>
      </c>
    </row>
    <row r="6" spans="1:8" ht="22.5" customHeight="1">
      <c r="A6" s="68" t="s">
        <v>407</v>
      </c>
      <c r="B6" s="253"/>
      <c r="C6" s="253"/>
      <c r="D6" s="300"/>
      <c r="E6" s="301"/>
      <c r="F6" s="68"/>
      <c r="G6" s="68"/>
      <c r="H6" s="68"/>
    </row>
    <row r="7" spans="1:8" ht="9" customHeight="1">
      <c r="A7" s="68"/>
      <c r="B7" s="253"/>
      <c r="C7" s="253"/>
      <c r="D7" s="300"/>
      <c r="E7" s="301"/>
      <c r="F7" s="68"/>
      <c r="G7" s="68"/>
      <c r="H7" s="68"/>
    </row>
    <row r="8" spans="1:8" ht="36" customHeight="1">
      <c r="A8" s="68"/>
      <c r="B8" s="798" t="s">
        <v>451</v>
      </c>
      <c r="C8" s="798"/>
      <c r="D8" s="300">
        <v>-25</v>
      </c>
      <c r="E8" s="183" t="s">
        <v>383</v>
      </c>
      <c r="F8" s="68"/>
      <c r="G8" s="68"/>
      <c r="H8" s="68"/>
    </row>
    <row r="9" spans="1:8" ht="18.75" customHeight="1">
      <c r="A9" s="68"/>
      <c r="B9" s="798" t="s">
        <v>291</v>
      </c>
      <c r="C9" s="798"/>
      <c r="D9" s="300">
        <v>-1</v>
      </c>
      <c r="E9" s="183" t="s">
        <v>383</v>
      </c>
      <c r="F9" s="68"/>
      <c r="G9" s="68"/>
      <c r="H9" s="68"/>
    </row>
    <row r="10" spans="1:8" ht="18.75" customHeight="1">
      <c r="A10" s="68"/>
      <c r="B10" s="798" t="s">
        <v>396</v>
      </c>
      <c r="C10" s="798"/>
      <c r="D10" s="300">
        <v>-4</v>
      </c>
      <c r="E10" s="183" t="s">
        <v>383</v>
      </c>
      <c r="F10" s="68"/>
      <c r="G10" s="68"/>
      <c r="H10" s="68"/>
    </row>
    <row r="11" spans="1:8" ht="18.75" customHeight="1">
      <c r="A11" s="68"/>
      <c r="B11" s="190" t="s">
        <v>698</v>
      </c>
      <c r="C11" s="68"/>
      <c r="D11" s="300">
        <v>377</v>
      </c>
      <c r="E11" s="301">
        <v>-239</v>
      </c>
      <c r="F11" s="68"/>
      <c r="G11" s="68"/>
      <c r="H11" s="68"/>
    </row>
    <row r="12" spans="1:8" ht="18.75" customHeight="1">
      <c r="A12" s="68"/>
      <c r="B12" s="253" t="s">
        <v>699</v>
      </c>
      <c r="C12" s="68"/>
      <c r="D12" s="300">
        <v>65</v>
      </c>
      <c r="E12" s="301">
        <v>-1</v>
      </c>
      <c r="F12" s="68"/>
      <c r="G12" s="68"/>
      <c r="H12" s="68"/>
    </row>
    <row r="13" spans="1:8" ht="18.75" customHeight="1">
      <c r="A13" s="68"/>
      <c r="B13" s="190" t="s">
        <v>490</v>
      </c>
      <c r="C13" s="253"/>
      <c r="D13" s="697" t="s">
        <v>383</v>
      </c>
      <c r="E13" s="301">
        <v>1021</v>
      </c>
      <c r="F13" s="68"/>
      <c r="G13" s="68"/>
      <c r="H13" s="68"/>
    </row>
    <row r="14" spans="1:8" ht="18.75" customHeight="1">
      <c r="A14" s="68"/>
      <c r="B14" s="190" t="s">
        <v>700</v>
      </c>
      <c r="C14" s="253"/>
      <c r="D14" s="300">
        <v>55</v>
      </c>
      <c r="E14" s="301">
        <v>119</v>
      </c>
      <c r="F14" s="68"/>
      <c r="G14" s="68"/>
      <c r="H14" s="68"/>
    </row>
    <row r="15" spans="1:8" ht="18.75" customHeight="1">
      <c r="A15" s="68"/>
      <c r="B15" s="190" t="s">
        <v>701</v>
      </c>
      <c r="C15" s="253"/>
      <c r="D15" s="300">
        <v>-380</v>
      </c>
      <c r="E15" s="301">
        <v>-323</v>
      </c>
      <c r="F15" s="68"/>
      <c r="G15" s="68"/>
      <c r="H15" s="68"/>
    </row>
    <row r="16" spans="1:8" ht="18.75" customHeight="1">
      <c r="A16" s="68"/>
      <c r="B16" s="190" t="s">
        <v>452</v>
      </c>
      <c r="C16" s="253"/>
      <c r="D16" s="300">
        <v>15</v>
      </c>
      <c r="E16" s="301">
        <v>10</v>
      </c>
      <c r="F16" s="68"/>
      <c r="G16" s="68"/>
      <c r="H16" s="68"/>
    </row>
    <row r="17" spans="1:8" ht="18.75" customHeight="1">
      <c r="A17" s="68"/>
      <c r="B17" s="190" t="s">
        <v>588</v>
      </c>
      <c r="C17" s="253"/>
      <c r="D17" s="300"/>
      <c r="E17" s="301"/>
      <c r="F17" s="68"/>
      <c r="G17" s="68"/>
      <c r="H17" s="68"/>
    </row>
    <row r="18" spans="1:8" ht="18.75" customHeight="1">
      <c r="A18" s="68"/>
      <c r="B18" s="584" t="s">
        <v>54</v>
      </c>
      <c r="D18" s="300">
        <v>0</v>
      </c>
      <c r="E18" s="301">
        <v>-2</v>
      </c>
      <c r="F18" s="68"/>
      <c r="G18" s="68"/>
      <c r="H18" s="68"/>
    </row>
    <row r="19" spans="1:8" ht="18.75" customHeight="1">
      <c r="A19" s="68"/>
      <c r="B19" s="584" t="s">
        <v>189</v>
      </c>
      <c r="D19" s="318">
        <v>3</v>
      </c>
      <c r="E19" s="319">
        <v>14</v>
      </c>
      <c r="F19" s="68"/>
      <c r="G19" s="68"/>
      <c r="H19" s="68"/>
    </row>
    <row r="20" spans="1:8" ht="7.5" customHeight="1">
      <c r="A20" s="68"/>
      <c r="B20" s="68"/>
      <c r="C20" s="68"/>
      <c r="D20" s="318"/>
      <c r="E20" s="177"/>
      <c r="F20" s="68"/>
      <c r="G20" s="68"/>
      <c r="H20" s="68"/>
    </row>
    <row r="21" spans="1:8" ht="22.5" customHeight="1">
      <c r="A21" s="320" t="s">
        <v>703</v>
      </c>
      <c r="B21" s="259"/>
      <c r="C21" s="259"/>
      <c r="D21" s="321">
        <f>SUM(D5:D20)</f>
        <v>1687</v>
      </c>
      <c r="E21" s="322">
        <f>SUM(E5:E19)</f>
        <v>1737</v>
      </c>
      <c r="F21" s="68"/>
      <c r="G21" s="68"/>
      <c r="H21" s="68"/>
    </row>
    <row r="22" spans="1:8" ht="22.5" customHeight="1">
      <c r="A22" s="190" t="s">
        <v>331</v>
      </c>
      <c r="B22" s="253"/>
      <c r="C22" s="253"/>
      <c r="D22" s="300"/>
      <c r="E22" s="301"/>
      <c r="F22" s="68"/>
      <c r="G22" s="68"/>
      <c r="H22" s="68"/>
    </row>
    <row r="23" spans="1:8" ht="18.75" customHeight="1">
      <c r="A23" s="190"/>
      <c r="B23" s="253" t="s">
        <v>82</v>
      </c>
      <c r="C23" s="68"/>
      <c r="D23" s="300">
        <v>8596</v>
      </c>
      <c r="E23" s="301">
        <v>7005</v>
      </c>
      <c r="F23" s="68"/>
      <c r="G23" s="68"/>
      <c r="H23" s="68"/>
    </row>
    <row r="24" spans="1:5" ht="18.75" customHeight="1">
      <c r="A24" s="190"/>
      <c r="B24" s="253" t="s">
        <v>332</v>
      </c>
      <c r="C24" s="68"/>
      <c r="D24" s="300">
        <v>165</v>
      </c>
      <c r="E24" s="301">
        <v>15</v>
      </c>
    </row>
    <row r="25" spans="1:5" ht="18.75" customHeight="1">
      <c r="A25" s="190"/>
      <c r="B25" s="253" t="s">
        <v>83</v>
      </c>
      <c r="C25" s="68"/>
      <c r="D25" s="300">
        <v>-147</v>
      </c>
      <c r="E25" s="301">
        <v>-143</v>
      </c>
    </row>
    <row r="26" spans="1:5" ht="22.5" customHeight="1">
      <c r="A26" s="260"/>
      <c r="B26" s="320" t="s">
        <v>84</v>
      </c>
      <c r="C26" s="259"/>
      <c r="D26" s="321">
        <f>SUM(D23:D25)</f>
        <v>8614</v>
      </c>
      <c r="E26" s="322">
        <f>SUM(E23:E25)</f>
        <v>6877</v>
      </c>
    </row>
    <row r="27" spans="1:5" ht="9" customHeight="1">
      <c r="A27" s="190"/>
      <c r="B27" s="253"/>
      <c r="C27" s="253"/>
      <c r="D27" s="300"/>
      <c r="E27" s="301"/>
    </row>
    <row r="28" spans="1:8" ht="22.5" customHeight="1" thickBot="1">
      <c r="A28" s="306" t="s">
        <v>333</v>
      </c>
      <c r="B28" s="250"/>
      <c r="C28" s="250"/>
      <c r="D28" s="307">
        <f>D21+D26</f>
        <v>10301</v>
      </c>
      <c r="E28" s="308">
        <f>E21+E26</f>
        <v>8614</v>
      </c>
      <c r="G28" s="68"/>
      <c r="H28" s="68"/>
    </row>
    <row r="29" spans="1:5" ht="12" customHeight="1">
      <c r="A29" s="302"/>
      <c r="B29" s="253"/>
      <c r="C29" s="253"/>
      <c r="D29" s="315"/>
      <c r="E29" s="316"/>
    </row>
    <row r="30" spans="1:8" ht="30" customHeight="1">
      <c r="A30" s="303" t="s">
        <v>334</v>
      </c>
      <c r="B30" s="230"/>
      <c r="C30" s="230"/>
      <c r="D30" s="394"/>
      <c r="E30" s="395"/>
      <c r="F30" s="68"/>
      <c r="G30" s="68"/>
      <c r="H30" s="68"/>
    </row>
    <row r="31" spans="1:8" ht="22.5" customHeight="1">
      <c r="A31" s="190" t="s">
        <v>185</v>
      </c>
      <c r="B31" s="253"/>
      <c r="C31" s="253"/>
      <c r="D31" s="315"/>
      <c r="E31" s="68"/>
      <c r="F31" s="68"/>
      <c r="G31" s="68"/>
      <c r="H31" s="68"/>
    </row>
    <row r="32" spans="1:8" ht="18.75" customHeight="1">
      <c r="A32" s="302"/>
      <c r="B32" s="253" t="s">
        <v>612</v>
      </c>
      <c r="C32" s="253"/>
      <c r="D32" s="300">
        <v>5132</v>
      </c>
      <c r="E32" s="301">
        <v>4228</v>
      </c>
      <c r="F32" s="68"/>
      <c r="G32" s="68"/>
      <c r="H32" s="68"/>
    </row>
    <row r="33" spans="1:5" ht="18.75" customHeight="1">
      <c r="A33" s="302"/>
      <c r="B33" s="253" t="s">
        <v>519</v>
      </c>
      <c r="C33" s="253"/>
      <c r="D33" s="300"/>
      <c r="E33" s="301"/>
    </row>
    <row r="34" spans="1:8" ht="18.75" customHeight="1">
      <c r="A34" s="302"/>
      <c r="B34" s="584" t="s">
        <v>271</v>
      </c>
      <c r="D34" s="300">
        <v>245</v>
      </c>
      <c r="E34" s="301">
        <v>297</v>
      </c>
      <c r="G34" s="68"/>
      <c r="H34" s="68"/>
    </row>
    <row r="35" spans="1:5" ht="18.75" customHeight="1">
      <c r="A35" s="302"/>
      <c r="B35" s="584" t="s">
        <v>272</v>
      </c>
      <c r="D35" s="300">
        <v>1153</v>
      </c>
      <c r="E35" s="301">
        <v>1153</v>
      </c>
    </row>
    <row r="36" spans="1:8" ht="18.75" customHeight="1">
      <c r="A36" s="367"/>
      <c r="B36" s="230" t="s">
        <v>669</v>
      </c>
      <c r="C36" s="230"/>
      <c r="D36" s="304">
        <v>303</v>
      </c>
      <c r="E36" s="305">
        <v>273</v>
      </c>
      <c r="F36" s="68"/>
      <c r="G36" s="68"/>
      <c r="H36" s="68"/>
    </row>
    <row r="37" spans="1:8" ht="18.75" customHeight="1">
      <c r="A37" s="190"/>
      <c r="B37" s="253"/>
      <c r="C37" s="253"/>
      <c r="D37" s="300">
        <f>SUM(D32:D36)</f>
        <v>6833</v>
      </c>
      <c r="E37" s="301">
        <f>SUM(E32:E36)</f>
        <v>5951</v>
      </c>
      <c r="F37" s="68"/>
      <c r="G37" s="68"/>
      <c r="H37" s="68"/>
    </row>
    <row r="38" spans="1:8" ht="22.5" customHeight="1">
      <c r="A38" s="190" t="s">
        <v>273</v>
      </c>
      <c r="B38" s="253"/>
      <c r="C38" s="253"/>
      <c r="D38" s="300">
        <v>3418</v>
      </c>
      <c r="E38" s="301">
        <v>2570</v>
      </c>
      <c r="F38" s="68"/>
      <c r="G38" s="68"/>
      <c r="H38" s="68"/>
    </row>
    <row r="39" spans="1:8" ht="18.75" customHeight="1">
      <c r="A39" s="190" t="s">
        <v>510</v>
      </c>
      <c r="B39" s="253"/>
      <c r="C39" s="253"/>
      <c r="D39" s="300"/>
      <c r="E39" s="301"/>
      <c r="F39" s="68"/>
      <c r="G39" s="68"/>
      <c r="H39" s="68"/>
    </row>
    <row r="40" spans="1:8" ht="18.75" customHeight="1">
      <c r="A40" s="190"/>
      <c r="B40" s="253" t="s">
        <v>271</v>
      </c>
      <c r="C40" s="68"/>
      <c r="D40" s="300">
        <v>2070</v>
      </c>
      <c r="E40" s="301">
        <v>1631</v>
      </c>
      <c r="F40" s="68"/>
      <c r="G40" s="68"/>
      <c r="H40" s="68"/>
    </row>
    <row r="41" spans="1:8" ht="18.75" customHeight="1">
      <c r="A41" s="190"/>
      <c r="B41" s="253" t="s">
        <v>272</v>
      </c>
      <c r="C41" s="68"/>
      <c r="D41" s="300">
        <v>172</v>
      </c>
      <c r="E41" s="301">
        <v>292</v>
      </c>
      <c r="F41" s="68"/>
      <c r="G41" s="68"/>
      <c r="H41" s="68"/>
    </row>
    <row r="42" spans="1:8" ht="18.75" customHeight="1">
      <c r="A42" s="190" t="s">
        <v>518</v>
      </c>
      <c r="B42" s="253"/>
      <c r="C42" s="253"/>
      <c r="D42" s="300"/>
      <c r="E42" s="301"/>
      <c r="F42" s="68"/>
      <c r="G42" s="68"/>
      <c r="H42" s="68"/>
    </row>
    <row r="43" spans="1:8" ht="18.75" customHeight="1">
      <c r="A43" s="190"/>
      <c r="B43" s="253" t="s">
        <v>511</v>
      </c>
      <c r="C43" s="68"/>
      <c r="D43" s="300">
        <v>-1724</v>
      </c>
      <c r="E43" s="301">
        <v>-1299</v>
      </c>
      <c r="F43" s="68"/>
      <c r="G43" s="68"/>
      <c r="H43" s="68"/>
    </row>
    <row r="44" spans="1:8" ht="18.75" customHeight="1">
      <c r="A44" s="190"/>
      <c r="B44" s="253" t="s">
        <v>275</v>
      </c>
      <c r="C44" s="68"/>
      <c r="D44" s="300">
        <v>-468</v>
      </c>
      <c r="E44" s="301">
        <v>-531</v>
      </c>
      <c r="F44" s="68"/>
      <c r="G44" s="68"/>
      <c r="H44" s="68"/>
    </row>
    <row r="45" spans="1:8" ht="9" customHeight="1">
      <c r="A45" s="155"/>
      <c r="B45" s="230"/>
      <c r="C45" s="230"/>
      <c r="D45" s="304"/>
      <c r="E45" s="305"/>
      <c r="F45" s="68"/>
      <c r="G45" s="68"/>
      <c r="H45" s="68"/>
    </row>
    <row r="46" spans="1:8" ht="22.5" customHeight="1" thickBot="1">
      <c r="A46" s="171"/>
      <c r="B46" s="250"/>
      <c r="C46" s="250"/>
      <c r="D46" s="307">
        <f>SUM(D37:D45)</f>
        <v>10301</v>
      </c>
      <c r="E46" s="308">
        <f>SUM(E37:E45)</f>
        <v>8614</v>
      </c>
      <c r="F46" s="68"/>
      <c r="G46" s="68"/>
      <c r="H46" s="68"/>
    </row>
    <row r="47" spans="1:8" ht="6" customHeight="1">
      <c r="A47" s="302"/>
      <c r="B47" s="253"/>
      <c r="C47" s="253"/>
      <c r="D47" s="468"/>
      <c r="E47" s="400"/>
      <c r="F47" s="68"/>
      <c r="G47" s="68"/>
      <c r="H47" s="68"/>
    </row>
    <row r="48" spans="3:8" ht="20.25" customHeight="1">
      <c r="C48" s="470"/>
      <c r="D48" s="471"/>
      <c r="E48" s="414"/>
      <c r="F48" s="181"/>
      <c r="G48" s="68"/>
      <c r="H48" s="68"/>
    </row>
    <row r="49" spans="1:8" ht="25.5" customHeight="1">
      <c r="A49" s="469"/>
      <c r="B49" s="470"/>
      <c r="C49" s="470"/>
      <c r="D49" s="471"/>
      <c r="E49" s="414"/>
      <c r="F49" s="181"/>
      <c r="G49" s="68"/>
      <c r="H49" s="68"/>
    </row>
    <row r="50" spans="1:8" ht="25.5" customHeight="1">
      <c r="A50" s="181"/>
      <c r="B50" s="181"/>
      <c r="C50" s="181"/>
      <c r="D50" s="472"/>
      <c r="E50" s="472"/>
      <c r="F50" s="181"/>
      <c r="G50" s="68"/>
      <c r="H50" s="68"/>
    </row>
    <row r="51" spans="1:8" ht="51" customHeight="1">
      <c r="A51" s="538"/>
      <c r="B51" s="518"/>
      <c r="C51" s="518"/>
      <c r="D51" s="518"/>
      <c r="E51" s="518"/>
      <c r="F51" s="518"/>
      <c r="G51" s="518"/>
      <c r="H51" s="518"/>
    </row>
    <row r="52" spans="1:8" ht="25.5" customHeight="1">
      <c r="A52" s="473"/>
      <c r="B52" s="68"/>
      <c r="C52" s="68"/>
      <c r="D52" s="68"/>
      <c r="E52" s="68"/>
      <c r="F52" s="140"/>
      <c r="G52" s="140"/>
      <c r="H52" s="140"/>
    </row>
    <row r="53" spans="1:8" ht="25.5" customHeight="1">
      <c r="A53" s="474"/>
      <c r="B53" s="474"/>
      <c r="C53" s="68"/>
      <c r="D53" s="68"/>
      <c r="E53" s="475"/>
      <c r="F53" s="167"/>
      <c r="G53" s="140"/>
      <c r="H53" s="140"/>
    </row>
    <row r="54" spans="1:8" ht="25.5" customHeight="1">
      <c r="A54" s="68"/>
      <c r="B54" s="68"/>
      <c r="C54" s="68"/>
      <c r="D54" s="68"/>
      <c r="E54" s="68"/>
      <c r="F54" s="298"/>
      <c r="G54" s="68"/>
      <c r="H54" s="68"/>
    </row>
    <row r="55" spans="1:8" ht="25.5" customHeight="1">
      <c r="A55" s="518"/>
      <c r="B55" s="518"/>
      <c r="C55" s="518"/>
      <c r="D55" s="518"/>
      <c r="E55" s="518"/>
      <c r="F55" s="538"/>
      <c r="G55" s="518"/>
      <c r="H55" s="518"/>
    </row>
    <row r="56" spans="1:8" ht="25.5" customHeight="1">
      <c r="A56" s="68"/>
      <c r="B56" s="292"/>
      <c r="C56" s="68"/>
      <c r="D56" s="68"/>
      <c r="E56" s="68"/>
      <c r="F56" s="298"/>
      <c r="G56" s="68"/>
      <c r="H56" s="68"/>
    </row>
    <row r="57" spans="1:8" ht="48" customHeight="1">
      <c r="A57" s="518"/>
      <c r="B57" s="518"/>
      <c r="C57" s="518"/>
      <c r="D57" s="538"/>
      <c r="E57" s="518"/>
      <c r="F57" s="518"/>
      <c r="G57" s="518"/>
      <c r="H57" s="518"/>
    </row>
    <row r="58" spans="1:8" ht="25.5" customHeight="1">
      <c r="A58" s="68"/>
      <c r="B58" s="68"/>
      <c r="C58" s="68"/>
      <c r="D58" s="298"/>
      <c r="E58" s="68"/>
      <c r="F58" s="68"/>
      <c r="G58" s="68"/>
      <c r="H58" s="68"/>
    </row>
    <row r="59" spans="1:8" ht="48" customHeight="1">
      <c r="A59" s="68"/>
      <c r="B59" s="518"/>
      <c r="C59" s="518"/>
      <c r="D59" s="538"/>
      <c r="E59" s="518"/>
      <c r="F59" s="518"/>
      <c r="G59" s="518"/>
      <c r="H59" s="518"/>
    </row>
    <row r="60" spans="1:8" ht="25.5" customHeight="1">
      <c r="A60" s="68"/>
      <c r="B60" s="68"/>
      <c r="C60" s="68"/>
      <c r="D60" s="298"/>
      <c r="E60" s="68"/>
      <c r="F60" s="68"/>
      <c r="G60" s="68"/>
      <c r="H60" s="68"/>
    </row>
    <row r="61" spans="1:8" ht="25.5" customHeight="1">
      <c r="A61" s="68"/>
      <c r="B61" s="518"/>
      <c r="C61" s="518"/>
      <c r="D61" s="538"/>
      <c r="E61" s="518"/>
      <c r="F61" s="518"/>
      <c r="G61" s="518"/>
      <c r="H61" s="518"/>
    </row>
    <row r="62" spans="1:8" ht="25.5" customHeight="1">
      <c r="A62" s="68"/>
      <c r="B62" s="68"/>
      <c r="C62" s="68"/>
      <c r="D62" s="298"/>
      <c r="E62" s="68"/>
      <c r="F62" s="68"/>
      <c r="G62" s="68"/>
      <c r="H62" s="68"/>
    </row>
    <row r="63" spans="1:8" ht="25.5" customHeight="1">
      <c r="A63" s="68"/>
      <c r="B63" s="518"/>
      <c r="C63" s="518"/>
      <c r="D63" s="518"/>
      <c r="E63" s="518"/>
      <c r="F63" s="518"/>
      <c r="G63" s="518"/>
      <c r="H63" s="518"/>
    </row>
    <row r="64" spans="1:8" ht="25.5" customHeight="1">
      <c r="A64" s="298"/>
      <c r="B64" s="68"/>
      <c r="C64" s="68"/>
      <c r="D64" s="68"/>
      <c r="E64" s="68"/>
      <c r="F64" s="68"/>
      <c r="G64" s="68"/>
      <c r="H64" s="68"/>
    </row>
    <row r="65" spans="1:8" ht="54" customHeight="1">
      <c r="A65" s="518"/>
      <c r="B65" s="518"/>
      <c r="C65" s="518"/>
      <c r="D65" s="518"/>
      <c r="E65" s="518"/>
      <c r="F65" s="518"/>
      <c r="G65" s="518"/>
      <c r="H65" s="518"/>
    </row>
    <row r="66" spans="1:4" ht="25.5" customHeight="1">
      <c r="A66" s="15"/>
      <c r="D66" s="8"/>
    </row>
    <row r="67" spans="1:4" ht="25.5" customHeight="1">
      <c r="A67" s="15"/>
      <c r="D67" s="8"/>
    </row>
    <row r="68" ht="25.5" customHeight="1">
      <c r="D68" s="8"/>
    </row>
    <row r="69" ht="25.5" customHeight="1">
      <c r="D69" s="8"/>
    </row>
    <row r="70" ht="25.5" customHeight="1">
      <c r="D70" s="8"/>
    </row>
    <row r="71" ht="25.5" customHeight="1">
      <c r="D71" s="8"/>
    </row>
    <row r="72" ht="25.5" customHeight="1">
      <c r="D72" s="8"/>
    </row>
    <row r="73" ht="25.5" customHeight="1">
      <c r="D73" s="8"/>
    </row>
    <row r="74" ht="25.5" customHeight="1">
      <c r="D74" s="8"/>
    </row>
    <row r="75" ht="25.5" customHeight="1">
      <c r="D75" s="8"/>
    </row>
    <row r="76" ht="25.5" customHeight="1">
      <c r="D76" s="8"/>
    </row>
    <row r="77" ht="25.5" customHeight="1">
      <c r="D77" s="8"/>
    </row>
    <row r="78" ht="25.5" customHeight="1">
      <c r="D78" s="8"/>
    </row>
    <row r="79" ht="25.5" customHeight="1">
      <c r="D79" s="8"/>
    </row>
    <row r="80" ht="25.5" customHeight="1">
      <c r="D80" s="8"/>
    </row>
    <row r="81" ht="25.5" customHeight="1">
      <c r="D81" s="8"/>
    </row>
    <row r="82" ht="25.5" customHeight="1">
      <c r="D82" s="8"/>
    </row>
    <row r="83" ht="25.5" customHeight="1">
      <c r="D83" s="8"/>
    </row>
    <row r="84" ht="25.5" customHeight="1">
      <c r="D84" s="8"/>
    </row>
    <row r="85" ht="25.5" customHeight="1">
      <c r="D85" s="8"/>
    </row>
    <row r="86" ht="25.5" customHeight="1">
      <c r="D86" s="8"/>
    </row>
    <row r="87" ht="25.5" customHeight="1">
      <c r="D87" s="8"/>
    </row>
    <row r="88" ht="25.5" customHeight="1">
      <c r="D88" s="8"/>
    </row>
    <row r="89" ht="25.5" customHeight="1">
      <c r="D89" s="8"/>
    </row>
    <row r="90" ht="25.5" customHeight="1">
      <c r="D90" s="8"/>
    </row>
    <row r="91" ht="25.5" customHeight="1">
      <c r="D91" s="8"/>
    </row>
    <row r="92" ht="25.5" customHeight="1">
      <c r="D92" s="8"/>
    </row>
    <row r="93" ht="25.5" customHeight="1">
      <c r="D93" s="8"/>
    </row>
    <row r="94" ht="25.5" customHeight="1">
      <c r="D94" s="8"/>
    </row>
    <row r="95" ht="25.5" customHeight="1">
      <c r="D95" s="8"/>
    </row>
    <row r="96" ht="25.5" customHeight="1">
      <c r="D96" s="8"/>
    </row>
    <row r="97" ht="25.5" customHeight="1">
      <c r="D97" s="8"/>
    </row>
  </sheetData>
  <mergeCells count="3">
    <mergeCell ref="B8:C8"/>
    <mergeCell ref="B9:C9"/>
    <mergeCell ref="B10:C10"/>
  </mergeCells>
  <printOptions horizontalCentered="1"/>
  <pageMargins left="0.393700787401575" right="0.393700787401575" top="0.393700787401575" bottom="0.393700787401575" header="0.196850393700787" footer="0.196850393700787"/>
  <pageSetup horizontalDpi="600" verticalDpi="600" orientation="portrait" paperSize="9" scale="60" r:id="rId1"/>
</worksheet>
</file>

<file path=xl/worksheets/sheet6.xml><?xml version="1.0" encoding="utf-8"?>
<worksheet xmlns="http://schemas.openxmlformats.org/spreadsheetml/2006/main" xmlns:r="http://schemas.openxmlformats.org/officeDocument/2006/relationships">
  <dimension ref="A1:H67"/>
  <sheetViews>
    <sheetView showGridLines="0" zoomScale="75" zoomScaleNormal="75" zoomScaleSheetLayoutView="75" workbookViewId="0" topLeftCell="A1">
      <selection activeCell="A36" sqref="A36"/>
    </sheetView>
  </sheetViews>
  <sheetFormatPr defaultColWidth="10.75390625" defaultRowHeight="25.5" customHeight="1"/>
  <cols>
    <col min="1" max="1" width="4.00390625" style="8" customWidth="1"/>
    <col min="2" max="2" width="100.875" style="8" customWidth="1"/>
    <col min="3" max="3" width="10.00390625" style="8" customWidth="1"/>
    <col min="4" max="4" width="15.25390625" style="15" customWidth="1"/>
    <col min="5" max="5" width="13.25390625" style="8" customWidth="1"/>
    <col min="6" max="6" width="12.00390625" style="8" customWidth="1"/>
    <col min="7" max="16384" width="10.75390625" style="8" customWidth="1"/>
  </cols>
  <sheetData>
    <row r="1" spans="1:4" s="3" customFormat="1" ht="30" customHeight="1">
      <c r="A1" s="125" t="s">
        <v>820</v>
      </c>
      <c r="B1" s="2"/>
      <c r="C1" s="2"/>
      <c r="D1" s="45"/>
    </row>
    <row r="2" ht="17.25" customHeight="1">
      <c r="E2" s="12"/>
    </row>
    <row r="3" spans="1:5" ht="21" customHeight="1">
      <c r="A3" s="15" t="s">
        <v>151</v>
      </c>
      <c r="D3" s="46"/>
      <c r="E3" s="12"/>
    </row>
    <row r="4" spans="1:8" ht="21.75" customHeight="1" thickBot="1">
      <c r="A4" s="171"/>
      <c r="B4" s="250"/>
      <c r="C4" s="250"/>
      <c r="D4" s="282" t="s">
        <v>666</v>
      </c>
      <c r="E4" s="136" t="s">
        <v>667</v>
      </c>
      <c r="G4" s="68"/>
      <c r="H4" s="68"/>
    </row>
    <row r="5" spans="1:5" ht="21.75" customHeight="1">
      <c r="A5" s="190" t="s">
        <v>152</v>
      </c>
      <c r="B5" s="253"/>
      <c r="C5" s="253"/>
      <c r="D5" s="300">
        <v>174258</v>
      </c>
      <c r="E5" s="301">
        <v>148682</v>
      </c>
    </row>
    <row r="6" spans="1:8" ht="21.75" customHeight="1">
      <c r="A6" s="190" t="s">
        <v>516</v>
      </c>
      <c r="B6" s="253"/>
      <c r="C6" s="253"/>
      <c r="D6" s="300"/>
      <c r="E6" s="301"/>
      <c r="F6" s="68"/>
      <c r="G6" s="68"/>
      <c r="H6" s="68"/>
    </row>
    <row r="7" spans="1:8" ht="21.75" customHeight="1">
      <c r="A7" s="302"/>
      <c r="B7" s="253" t="s">
        <v>453</v>
      </c>
      <c r="C7" s="253"/>
      <c r="D7" s="300">
        <v>-169064</v>
      </c>
      <c r="E7" s="301">
        <v>-144193</v>
      </c>
      <c r="F7" s="68"/>
      <c r="G7" s="68"/>
      <c r="H7" s="68"/>
    </row>
    <row r="8" spans="1:8" ht="21.75" customHeight="1">
      <c r="A8" s="303"/>
      <c r="B8" s="230" t="s">
        <v>153</v>
      </c>
      <c r="C8" s="230"/>
      <c r="D8" s="304">
        <v>5107</v>
      </c>
      <c r="E8" s="305">
        <v>4125</v>
      </c>
      <c r="F8" s="68"/>
      <c r="G8" s="68"/>
      <c r="H8" s="68"/>
    </row>
    <row r="9" spans="1:8" ht="21.75" customHeight="1">
      <c r="A9" s="303"/>
      <c r="B9" s="230"/>
      <c r="C9" s="230"/>
      <c r="D9" s="304">
        <f>SUM(D7:D8)</f>
        <v>-163957</v>
      </c>
      <c r="E9" s="305">
        <f>SUM(E7:E8)</f>
        <v>-140068</v>
      </c>
      <c r="F9" s="68"/>
      <c r="G9" s="68"/>
      <c r="H9" s="68"/>
    </row>
    <row r="10" spans="1:8" ht="21.75" customHeight="1">
      <c r="A10" s="302"/>
      <c r="B10" s="253"/>
      <c r="C10" s="253"/>
      <c r="D10" s="300"/>
      <c r="E10" s="301"/>
      <c r="F10" s="68"/>
      <c r="G10" s="68"/>
      <c r="H10" s="68"/>
    </row>
    <row r="11" spans="1:8" ht="21.75" customHeight="1" thickBot="1">
      <c r="A11" s="171" t="s">
        <v>154</v>
      </c>
      <c r="B11" s="250"/>
      <c r="C11" s="250"/>
      <c r="D11" s="307">
        <f>D5+D9</f>
        <v>10301</v>
      </c>
      <c r="E11" s="308">
        <f>E5+E9</f>
        <v>8614</v>
      </c>
      <c r="F11" s="68"/>
      <c r="G11" s="68"/>
      <c r="H11" s="68"/>
    </row>
    <row r="12" spans="1:8" ht="21.75" customHeight="1">
      <c r="A12" s="302"/>
      <c r="B12" s="253"/>
      <c r="C12" s="253"/>
      <c r="D12" s="309"/>
      <c r="E12" s="310"/>
      <c r="F12" s="68"/>
      <c r="G12" s="68"/>
      <c r="H12" s="68"/>
    </row>
    <row r="13" spans="1:8" ht="21.75" customHeight="1">
      <c r="A13" s="190" t="s">
        <v>155</v>
      </c>
      <c r="B13" s="253"/>
      <c r="C13" s="253"/>
      <c r="D13" s="300">
        <v>119</v>
      </c>
      <c r="E13" s="301">
        <v>119</v>
      </c>
      <c r="F13" s="68"/>
      <c r="G13" s="68"/>
      <c r="H13" s="68"/>
    </row>
    <row r="14" spans="1:8" ht="21.75" customHeight="1">
      <c r="A14" s="190" t="s">
        <v>156</v>
      </c>
      <c r="B14" s="253"/>
      <c r="C14" s="253"/>
      <c r="D14" s="300">
        <v>1564</v>
      </c>
      <c r="E14" s="301">
        <v>1558</v>
      </c>
      <c r="F14" s="68"/>
      <c r="G14" s="68"/>
      <c r="H14" s="68"/>
    </row>
    <row r="15" spans="1:8" ht="21.75" customHeight="1">
      <c r="A15" s="190" t="s">
        <v>335</v>
      </c>
      <c r="B15" s="253"/>
      <c r="C15" s="253"/>
      <c r="D15" s="300">
        <v>3511</v>
      </c>
      <c r="E15" s="301">
        <v>2812</v>
      </c>
      <c r="F15" s="68"/>
      <c r="G15" s="68"/>
      <c r="H15" s="68"/>
    </row>
    <row r="16" spans="1:8" ht="21.75" customHeight="1">
      <c r="A16" s="311" t="s">
        <v>81</v>
      </c>
      <c r="B16" s="312"/>
      <c r="C16" s="312"/>
      <c r="D16" s="313">
        <v>5107</v>
      </c>
      <c r="E16" s="314">
        <v>4125</v>
      </c>
      <c r="F16" s="68"/>
      <c r="G16" s="68"/>
      <c r="H16" s="68"/>
    </row>
    <row r="17" spans="1:8" ht="21.75" customHeight="1">
      <c r="A17" s="190"/>
      <c r="B17" s="253"/>
      <c r="C17" s="253"/>
      <c r="D17" s="300"/>
      <c r="E17" s="301"/>
      <c r="F17" s="68"/>
      <c r="G17" s="68"/>
      <c r="H17" s="68"/>
    </row>
    <row r="18" spans="1:8" ht="18" thickBot="1">
      <c r="A18" s="171" t="s">
        <v>517</v>
      </c>
      <c r="B18" s="250"/>
      <c r="C18" s="250"/>
      <c r="D18" s="307">
        <f>SUM(D13:D17)</f>
        <v>10301</v>
      </c>
      <c r="E18" s="308">
        <f>SUM(E13:E17)</f>
        <v>8614</v>
      </c>
      <c r="F18" s="68"/>
      <c r="G18" s="68"/>
      <c r="H18" s="68"/>
    </row>
    <row r="19" spans="1:8" ht="4.5" customHeight="1">
      <c r="A19" s="302"/>
      <c r="B19" s="253"/>
      <c r="C19" s="253"/>
      <c r="D19" s="315"/>
      <c r="E19" s="316"/>
      <c r="F19" s="68"/>
      <c r="G19" s="68"/>
      <c r="H19" s="68"/>
    </row>
    <row r="20" spans="1:8" ht="21.75" customHeight="1">
      <c r="A20" s="799" t="s">
        <v>570</v>
      </c>
      <c r="B20" s="800"/>
      <c r="C20" s="800"/>
      <c r="D20" s="800"/>
      <c r="E20" s="800"/>
      <c r="F20" s="68"/>
      <c r="G20" s="68"/>
      <c r="H20" s="68"/>
    </row>
    <row r="21" spans="1:8" ht="21.75" customHeight="1">
      <c r="A21" s="302"/>
      <c r="B21" s="253"/>
      <c r="C21" s="253"/>
      <c r="D21" s="315"/>
      <c r="E21" s="316"/>
      <c r="F21" s="68"/>
      <c r="G21" s="68"/>
      <c r="H21" s="68"/>
    </row>
    <row r="22" spans="1:8" ht="21.75" customHeight="1">
      <c r="A22" s="298" t="s">
        <v>85</v>
      </c>
      <c r="B22" s="68"/>
      <c r="C22" s="68"/>
      <c r="D22" s="298"/>
      <c r="E22" s="68"/>
      <c r="F22" s="68"/>
      <c r="G22" s="68"/>
      <c r="H22" s="68"/>
    </row>
    <row r="23" spans="1:8" ht="21.75" customHeight="1" thickBot="1">
      <c r="A23" s="171"/>
      <c r="B23" s="250"/>
      <c r="C23" s="250"/>
      <c r="D23" s="282">
        <v>2005</v>
      </c>
      <c r="E23" s="136">
        <v>2004</v>
      </c>
      <c r="F23" s="68"/>
      <c r="G23" s="68"/>
      <c r="H23" s="68"/>
    </row>
    <row r="24" spans="1:8" ht="21.75" customHeight="1">
      <c r="A24" s="190" t="s">
        <v>571</v>
      </c>
      <c r="B24" s="253"/>
      <c r="C24" s="253"/>
      <c r="D24" s="300" t="s">
        <v>55</v>
      </c>
      <c r="E24" s="317" t="s">
        <v>86</v>
      </c>
      <c r="F24" s="68"/>
      <c r="G24" s="68"/>
      <c r="H24" s="68"/>
    </row>
    <row r="25" spans="1:8" ht="21.75" customHeight="1" thickBot="1">
      <c r="A25" s="306" t="s">
        <v>87</v>
      </c>
      <c r="B25" s="250"/>
      <c r="C25" s="250"/>
      <c r="D25" s="307">
        <v>2387</v>
      </c>
      <c r="E25" s="308">
        <v>2375</v>
      </c>
      <c r="F25" s="68"/>
      <c r="G25" s="68"/>
      <c r="H25" s="68"/>
    </row>
    <row r="27" spans="1:2" ht="25.5" customHeight="1">
      <c r="A27" s="469"/>
      <c r="B27" s="470"/>
    </row>
    <row r="28" ht="25.5" customHeight="1">
      <c r="A28" s="126"/>
    </row>
    <row r="30" spans="1:8" ht="25.5" customHeight="1">
      <c r="A30" s="126"/>
      <c r="G30" s="68"/>
      <c r="H30" s="68"/>
    </row>
    <row r="32" spans="1:8" ht="25.5" customHeight="1">
      <c r="A32" s="68"/>
      <c r="B32" s="68"/>
      <c r="C32" s="68"/>
      <c r="D32" s="298"/>
      <c r="E32" s="68"/>
      <c r="F32" s="68"/>
      <c r="G32" s="68"/>
      <c r="H32" s="68"/>
    </row>
    <row r="33" spans="1:8" ht="25.5" customHeight="1">
      <c r="A33" s="68"/>
      <c r="B33" s="68"/>
      <c r="C33" s="68"/>
      <c r="D33" s="298"/>
      <c r="E33" s="68"/>
      <c r="F33" s="68"/>
      <c r="G33" s="68"/>
      <c r="H33" s="68"/>
    </row>
    <row r="34" spans="1:8" ht="25.5" customHeight="1">
      <c r="A34" s="68"/>
      <c r="B34" s="68"/>
      <c r="C34" s="68"/>
      <c r="D34" s="298"/>
      <c r="E34" s="68"/>
      <c r="F34" s="68"/>
      <c r="G34" s="68"/>
      <c r="H34" s="68"/>
    </row>
    <row r="36" spans="1:8" ht="25.5" customHeight="1">
      <c r="A36" s="126"/>
      <c r="G36" s="68"/>
      <c r="H36" s="68"/>
    </row>
    <row r="38" spans="1:8" ht="25.5" customHeight="1">
      <c r="A38" s="68"/>
      <c r="B38" s="68"/>
      <c r="C38" s="68"/>
      <c r="D38" s="298"/>
      <c r="E38" s="68"/>
      <c r="F38" s="68"/>
      <c r="G38" s="68"/>
      <c r="H38" s="68"/>
    </row>
    <row r="39" spans="1:8" ht="25.5" customHeight="1">
      <c r="A39" s="68"/>
      <c r="B39" s="68"/>
      <c r="C39" s="68"/>
      <c r="D39" s="298"/>
      <c r="E39" s="68"/>
      <c r="F39" s="68"/>
      <c r="G39" s="68"/>
      <c r="H39" s="68"/>
    </row>
    <row r="40" spans="1:8" ht="25.5" customHeight="1">
      <c r="A40" s="68"/>
      <c r="B40" s="68"/>
      <c r="C40" s="68"/>
      <c r="D40" s="298"/>
      <c r="E40" s="68"/>
      <c r="F40" s="68"/>
      <c r="G40" s="68"/>
      <c r="H40" s="68"/>
    </row>
    <row r="41" spans="1:8" ht="25.5" customHeight="1">
      <c r="A41" s="68"/>
      <c r="B41" s="68"/>
      <c r="C41" s="68"/>
      <c r="D41" s="298"/>
      <c r="E41" s="68"/>
      <c r="F41" s="68"/>
      <c r="G41" s="68"/>
      <c r="H41" s="68"/>
    </row>
    <row r="42" spans="1:8" ht="25.5" customHeight="1">
      <c r="A42" s="68"/>
      <c r="B42" s="68"/>
      <c r="C42" s="68"/>
      <c r="D42" s="298"/>
      <c r="E42" s="68"/>
      <c r="F42" s="68"/>
      <c r="G42" s="68"/>
      <c r="H42" s="68"/>
    </row>
    <row r="43" spans="1:8" ht="25.5" customHeight="1">
      <c r="A43" s="68"/>
      <c r="B43" s="68"/>
      <c r="C43" s="68"/>
      <c r="D43" s="298"/>
      <c r="E43" s="68"/>
      <c r="F43" s="68"/>
      <c r="G43" s="68"/>
      <c r="H43" s="68"/>
    </row>
    <row r="44" spans="1:8" ht="25.5" customHeight="1">
      <c r="A44" s="68"/>
      <c r="B44" s="68"/>
      <c r="C44" s="68"/>
      <c r="D44" s="298"/>
      <c r="E44" s="68"/>
      <c r="F44" s="68"/>
      <c r="G44" s="68"/>
      <c r="H44" s="68"/>
    </row>
    <row r="45" spans="1:8" ht="25.5" customHeight="1">
      <c r="A45" s="68"/>
      <c r="B45" s="68"/>
      <c r="C45" s="68"/>
      <c r="D45" s="298"/>
      <c r="E45" s="68"/>
      <c r="F45" s="68"/>
      <c r="G45" s="68"/>
      <c r="H45" s="68"/>
    </row>
    <row r="46" spans="1:8" ht="25.5" customHeight="1">
      <c r="A46" s="68"/>
      <c r="B46" s="68"/>
      <c r="C46" s="68"/>
      <c r="D46" s="298"/>
      <c r="E46" s="68"/>
      <c r="F46" s="68"/>
      <c r="G46" s="68"/>
      <c r="H46" s="68"/>
    </row>
    <row r="47" spans="1:8" ht="25.5" customHeight="1">
      <c r="A47" s="68"/>
      <c r="B47" s="68"/>
      <c r="C47" s="68"/>
      <c r="D47" s="298"/>
      <c r="E47" s="68"/>
      <c r="F47" s="68"/>
      <c r="G47" s="68"/>
      <c r="H47" s="68"/>
    </row>
    <row r="48" spans="1:8" ht="25.5" customHeight="1">
      <c r="A48" s="68"/>
      <c r="B48" s="68"/>
      <c r="C48" s="68"/>
      <c r="D48" s="298"/>
      <c r="E48" s="68"/>
      <c r="F48" s="68"/>
      <c r="G48" s="68"/>
      <c r="H48" s="68"/>
    </row>
    <row r="49" spans="1:8" ht="25.5" customHeight="1">
      <c r="A49" s="68"/>
      <c r="B49" s="68"/>
      <c r="C49" s="68"/>
      <c r="D49" s="298"/>
      <c r="E49" s="68"/>
      <c r="F49" s="68"/>
      <c r="G49" s="68"/>
      <c r="H49" s="68"/>
    </row>
    <row r="50" spans="1:8" ht="25.5" customHeight="1">
      <c r="A50" s="68"/>
      <c r="B50" s="68"/>
      <c r="C50" s="68"/>
      <c r="D50" s="298"/>
      <c r="E50" s="68"/>
      <c r="F50" s="68"/>
      <c r="G50" s="68"/>
      <c r="H50" s="68"/>
    </row>
    <row r="51" spans="1:8" ht="25.5" customHeight="1">
      <c r="A51" s="68"/>
      <c r="B51" s="68"/>
      <c r="C51" s="68"/>
      <c r="D51" s="298"/>
      <c r="E51" s="68"/>
      <c r="F51" s="68"/>
      <c r="G51" s="68"/>
      <c r="H51" s="68"/>
    </row>
    <row r="52" spans="1:8" ht="25.5" customHeight="1">
      <c r="A52" s="68"/>
      <c r="B52" s="68"/>
      <c r="C52" s="68"/>
      <c r="D52" s="298"/>
      <c r="E52" s="68"/>
      <c r="F52" s="68"/>
      <c r="G52" s="68"/>
      <c r="H52" s="68"/>
    </row>
    <row r="53" spans="1:8" ht="51" customHeight="1">
      <c r="A53" s="518"/>
      <c r="B53" s="518"/>
      <c r="C53" s="518"/>
      <c r="D53" s="538"/>
      <c r="E53" s="518"/>
      <c r="F53" s="518"/>
      <c r="G53" s="518"/>
      <c r="H53" s="518"/>
    </row>
    <row r="54" spans="1:8" ht="25.5" customHeight="1">
      <c r="A54" s="68"/>
      <c r="B54" s="68"/>
      <c r="C54" s="68"/>
      <c r="D54" s="298"/>
      <c r="E54" s="68"/>
      <c r="F54" s="68"/>
      <c r="G54" s="68"/>
      <c r="H54" s="68"/>
    </row>
    <row r="55" spans="1:8" ht="25.5" customHeight="1">
      <c r="A55" s="68"/>
      <c r="B55" s="68"/>
      <c r="C55" s="68"/>
      <c r="D55" s="298"/>
      <c r="E55" s="68"/>
      <c r="F55" s="68"/>
      <c r="G55" s="68"/>
      <c r="H55" s="68"/>
    </row>
    <row r="56" spans="1:8" ht="25.5" customHeight="1">
      <c r="A56" s="68"/>
      <c r="B56" s="68"/>
      <c r="C56" s="68"/>
      <c r="D56" s="298"/>
      <c r="E56" s="68"/>
      <c r="F56" s="68"/>
      <c r="G56" s="68"/>
      <c r="H56" s="68"/>
    </row>
    <row r="57" spans="1:8" ht="25.5" customHeight="1">
      <c r="A57" s="518"/>
      <c r="B57" s="518"/>
      <c r="C57" s="518"/>
      <c r="D57" s="538"/>
      <c r="E57" s="518"/>
      <c r="F57" s="518"/>
      <c r="G57" s="518"/>
      <c r="H57" s="518"/>
    </row>
    <row r="58" spans="1:8" ht="25.5" customHeight="1">
      <c r="A58" s="68"/>
      <c r="B58" s="68"/>
      <c r="C58" s="68"/>
      <c r="D58" s="298"/>
      <c r="E58" s="68"/>
      <c r="F58" s="68"/>
      <c r="G58" s="68"/>
      <c r="H58" s="68"/>
    </row>
    <row r="59" spans="1:8" ht="48" customHeight="1">
      <c r="A59" s="518"/>
      <c r="B59" s="518"/>
      <c r="C59" s="518"/>
      <c r="D59" s="538"/>
      <c r="E59" s="518"/>
      <c r="F59" s="518"/>
      <c r="G59" s="518"/>
      <c r="H59" s="518"/>
    </row>
    <row r="60" spans="1:8" ht="25.5" customHeight="1">
      <c r="A60" s="68"/>
      <c r="B60" s="68"/>
      <c r="C60" s="68"/>
      <c r="D60" s="298"/>
      <c r="E60" s="68"/>
      <c r="F60" s="68"/>
      <c r="G60" s="68"/>
      <c r="H60" s="68"/>
    </row>
    <row r="61" spans="1:8" ht="48" customHeight="1">
      <c r="A61" s="68"/>
      <c r="B61" s="518"/>
      <c r="C61" s="518"/>
      <c r="D61" s="538"/>
      <c r="E61" s="518"/>
      <c r="F61" s="518"/>
      <c r="G61" s="518"/>
      <c r="H61" s="518"/>
    </row>
    <row r="62" spans="1:8" ht="25.5" customHeight="1">
      <c r="A62" s="68"/>
      <c r="B62" s="68"/>
      <c r="C62" s="68"/>
      <c r="D62" s="298"/>
      <c r="E62" s="68"/>
      <c r="F62" s="68"/>
      <c r="G62" s="68"/>
      <c r="H62" s="68"/>
    </row>
    <row r="63" spans="1:8" ht="25.5" customHeight="1">
      <c r="A63" s="68"/>
      <c r="B63" s="518"/>
      <c r="C63" s="518"/>
      <c r="D63" s="538"/>
      <c r="E63" s="518"/>
      <c r="F63" s="518"/>
      <c r="G63" s="518"/>
      <c r="H63" s="518"/>
    </row>
    <row r="64" spans="1:8" ht="25.5" customHeight="1">
      <c r="A64" s="68"/>
      <c r="B64" s="68"/>
      <c r="C64" s="68"/>
      <c r="D64" s="298"/>
      <c r="E64" s="68"/>
      <c r="F64" s="68"/>
      <c r="G64" s="68"/>
      <c r="H64" s="68"/>
    </row>
    <row r="65" spans="1:8" ht="25.5" customHeight="1">
      <c r="A65" s="68"/>
      <c r="B65" s="518"/>
      <c r="C65" s="518"/>
      <c r="D65" s="538"/>
      <c r="E65" s="518"/>
      <c r="F65" s="518"/>
      <c r="G65" s="518"/>
      <c r="H65" s="518"/>
    </row>
    <row r="66" spans="1:8" ht="25.5" customHeight="1">
      <c r="A66" s="68"/>
      <c r="B66" s="68"/>
      <c r="C66" s="68"/>
      <c r="D66" s="298"/>
      <c r="E66" s="68"/>
      <c r="F66" s="68"/>
      <c r="G66" s="68"/>
      <c r="H66" s="68"/>
    </row>
    <row r="67" spans="1:8" ht="54" customHeight="1">
      <c r="A67" s="518"/>
      <c r="B67" s="518"/>
      <c r="C67" s="518"/>
      <c r="D67" s="538"/>
      <c r="E67" s="518"/>
      <c r="F67" s="518"/>
      <c r="G67" s="518"/>
      <c r="H67" s="518"/>
    </row>
  </sheetData>
  <mergeCells count="1">
    <mergeCell ref="A20:E20"/>
  </mergeCells>
  <printOptions/>
  <pageMargins left="0.3937007874015748" right="0.3937007874015748" top="0.3937007874015748" bottom="0.3937007874015748" header="0.19" footer="0.1968503937007874"/>
  <pageSetup horizontalDpi="600" verticalDpi="600" orientation="portrait" paperSize="9" scale="60" r:id="rId1"/>
  <rowBreaks count="1" manualBreakCount="1">
    <brk id="48" max="255" man="1"/>
  </rowBreaks>
</worksheet>
</file>

<file path=xl/worksheets/sheet7.xml><?xml version="1.0" encoding="utf-8"?>
<worksheet xmlns="http://schemas.openxmlformats.org/spreadsheetml/2006/main" xmlns:r="http://schemas.openxmlformats.org/officeDocument/2006/relationships">
  <dimension ref="A1:Z162"/>
  <sheetViews>
    <sheetView showGridLines="0" zoomScale="75" zoomScaleNormal="75" zoomScaleSheetLayoutView="75" workbookViewId="0" topLeftCell="A91">
      <selection activeCell="A36" sqref="A36"/>
    </sheetView>
  </sheetViews>
  <sheetFormatPr defaultColWidth="9.00390625" defaultRowHeight="25.5" customHeight="1"/>
  <cols>
    <col min="1" max="1" width="4.50390625" style="8" customWidth="1"/>
    <col min="2" max="2" width="20.75390625" style="8" customWidth="1"/>
    <col min="3" max="3" width="7.75390625" style="8" customWidth="1"/>
    <col min="4" max="4" width="1.875" style="8" customWidth="1"/>
    <col min="5" max="5" width="8.75390625" style="8" customWidth="1"/>
    <col min="6" max="6" width="2.25390625" style="8" customWidth="1"/>
    <col min="7" max="7" width="9.625" style="8" customWidth="1"/>
    <col min="8" max="8" width="0.875" style="8" customWidth="1"/>
    <col min="9" max="9" width="9.625" style="8" customWidth="1"/>
    <col min="10" max="10" width="11.375" style="8" customWidth="1"/>
    <col min="11" max="11" width="1.25" style="8" customWidth="1"/>
    <col min="12" max="12" width="9.75390625" style="8" customWidth="1"/>
    <col min="13" max="13" width="1.625" style="8" customWidth="1"/>
    <col min="14" max="14" width="8.625" style="8" customWidth="1"/>
    <col min="15" max="15" width="1.37890625" style="8" customWidth="1"/>
    <col min="16" max="16" width="10.50390625" style="8" customWidth="1"/>
    <col min="17" max="17" width="1.00390625" style="8" customWidth="1"/>
    <col min="18" max="18" width="10.125" style="8" customWidth="1"/>
    <col min="19" max="19" width="1.25" style="8" customWidth="1"/>
    <col min="20" max="20" width="9.875" style="8" customWidth="1"/>
    <col min="21" max="21" width="1.00390625" style="8" customWidth="1"/>
    <col min="22" max="22" width="9.75390625" style="8" customWidth="1"/>
    <col min="23" max="23" width="1.25" style="8" customWidth="1"/>
    <col min="24" max="24" width="9.50390625" style="8" customWidth="1"/>
    <col min="25" max="16384" width="9.75390625" style="8" customWidth="1"/>
  </cols>
  <sheetData>
    <row r="1" ht="25.5" customHeight="1">
      <c r="A1" s="125" t="s">
        <v>820</v>
      </c>
    </row>
    <row r="2" ht="17.25" customHeight="1"/>
    <row r="3" ht="21" customHeight="1">
      <c r="A3" s="15" t="s">
        <v>276</v>
      </c>
    </row>
    <row r="4" spans="1:8" ht="33.75" customHeight="1">
      <c r="A4" s="126"/>
      <c r="B4" s="126"/>
      <c r="G4" s="68"/>
      <c r="H4" s="68"/>
    </row>
    <row r="5" spans="1:24" ht="49.5" customHeight="1">
      <c r="A5" s="809" t="s">
        <v>572</v>
      </c>
      <c r="B5" s="804"/>
      <c r="C5" s="804"/>
      <c r="D5" s="804"/>
      <c r="E5" s="804"/>
      <c r="F5" s="804"/>
      <c r="G5" s="804"/>
      <c r="H5" s="804"/>
      <c r="I5" s="804"/>
      <c r="J5" s="804"/>
      <c r="K5" s="804"/>
      <c r="L5" s="804"/>
      <c r="M5" s="804"/>
      <c r="N5" s="804"/>
      <c r="O5" s="804"/>
      <c r="P5" s="804"/>
      <c r="Q5" s="804"/>
      <c r="R5" s="804"/>
      <c r="S5" s="804"/>
      <c r="T5" s="804"/>
      <c r="U5" s="804"/>
      <c r="V5" s="804"/>
      <c r="W5" s="804"/>
      <c r="X5" s="804"/>
    </row>
    <row r="6" spans="1:24" ht="11.25" customHeight="1">
      <c r="A6" s="68"/>
      <c r="B6" s="68"/>
      <c r="C6" s="68"/>
      <c r="D6" s="68"/>
      <c r="E6" s="68"/>
      <c r="F6" s="68"/>
      <c r="G6" s="68"/>
      <c r="H6" s="68"/>
      <c r="I6" s="68"/>
      <c r="J6" s="68"/>
      <c r="K6" s="68"/>
      <c r="L6" s="68"/>
      <c r="M6" s="68"/>
      <c r="N6" s="68"/>
      <c r="O6" s="68"/>
      <c r="P6" s="68"/>
      <c r="Q6" s="68"/>
      <c r="R6" s="68"/>
      <c r="S6" s="68"/>
      <c r="T6" s="68"/>
      <c r="U6" s="68"/>
      <c r="V6" s="68"/>
      <c r="W6" s="68"/>
      <c r="X6" s="68"/>
    </row>
    <row r="7" spans="1:24" ht="29.25" customHeight="1">
      <c r="A7" s="809" t="s">
        <v>486</v>
      </c>
      <c r="B7" s="809"/>
      <c r="C7" s="809"/>
      <c r="D7" s="809"/>
      <c r="E7" s="809"/>
      <c r="F7" s="804"/>
      <c r="G7" s="804"/>
      <c r="H7" s="804"/>
      <c r="I7" s="804"/>
      <c r="J7" s="804"/>
      <c r="K7" s="804"/>
      <c r="L7" s="804"/>
      <c r="M7" s="804"/>
      <c r="N7" s="804"/>
      <c r="O7" s="804"/>
      <c r="P7" s="804"/>
      <c r="Q7" s="804"/>
      <c r="R7" s="804"/>
      <c r="S7" s="804"/>
      <c r="T7" s="804"/>
      <c r="U7" s="804"/>
      <c r="V7" s="804"/>
      <c r="W7" s="804"/>
      <c r="X7" s="804"/>
    </row>
    <row r="8" spans="1:24" ht="17.25" customHeight="1">
      <c r="A8" s="68"/>
      <c r="B8" s="68"/>
      <c r="C8" s="68"/>
      <c r="D8" s="68"/>
      <c r="E8" s="68"/>
      <c r="F8" s="68"/>
      <c r="G8" s="68"/>
      <c r="H8" s="68"/>
      <c r="I8" s="68"/>
      <c r="J8" s="68"/>
      <c r="K8" s="68"/>
      <c r="L8" s="68"/>
      <c r="M8" s="68"/>
      <c r="N8" s="68"/>
      <c r="O8" s="68"/>
      <c r="P8" s="68"/>
      <c r="Q8" s="68"/>
      <c r="R8" s="68"/>
      <c r="S8" s="68"/>
      <c r="T8" s="68"/>
      <c r="U8" s="68"/>
      <c r="V8" s="68"/>
      <c r="W8" s="68"/>
      <c r="X8" s="68"/>
    </row>
    <row r="9" spans="1:24" ht="63.75" customHeight="1">
      <c r="A9" s="809" t="s">
        <v>336</v>
      </c>
      <c r="B9" s="809"/>
      <c r="C9" s="809"/>
      <c r="D9" s="809"/>
      <c r="E9" s="809"/>
      <c r="F9" s="804"/>
      <c r="G9" s="804"/>
      <c r="H9" s="804"/>
      <c r="I9" s="804"/>
      <c r="J9" s="804"/>
      <c r="K9" s="804"/>
      <c r="L9" s="804"/>
      <c r="M9" s="804"/>
      <c r="N9" s="804"/>
      <c r="O9" s="804"/>
      <c r="P9" s="804"/>
      <c r="Q9" s="804"/>
      <c r="R9" s="804"/>
      <c r="S9" s="804"/>
      <c r="T9" s="804"/>
      <c r="U9" s="804"/>
      <c r="V9" s="804"/>
      <c r="W9" s="804"/>
      <c r="X9" s="804"/>
    </row>
    <row r="10" spans="1:24" ht="11.25" customHeight="1">
      <c r="A10" s="68"/>
      <c r="B10" s="68"/>
      <c r="C10" s="68"/>
      <c r="D10" s="68"/>
      <c r="E10" s="68"/>
      <c r="F10" s="68"/>
      <c r="G10" s="68"/>
      <c r="H10" s="68"/>
      <c r="I10" s="68"/>
      <c r="J10" s="68"/>
      <c r="K10" s="68"/>
      <c r="L10" s="68"/>
      <c r="M10" s="68"/>
      <c r="N10" s="68"/>
      <c r="O10" s="68"/>
      <c r="P10" s="68"/>
      <c r="Q10" s="68"/>
      <c r="R10" s="68"/>
      <c r="S10" s="68"/>
      <c r="T10" s="68"/>
      <c r="U10" s="68"/>
      <c r="V10" s="68"/>
      <c r="W10" s="68"/>
      <c r="X10" s="68"/>
    </row>
    <row r="11" spans="1:24" ht="61.5" customHeight="1">
      <c r="A11" s="809" t="s">
        <v>245</v>
      </c>
      <c r="B11" s="809"/>
      <c r="C11" s="809"/>
      <c r="D11" s="809"/>
      <c r="E11" s="809"/>
      <c r="F11" s="804"/>
      <c r="G11" s="804"/>
      <c r="H11" s="804"/>
      <c r="I11" s="804"/>
      <c r="J11" s="804"/>
      <c r="K11" s="804"/>
      <c r="L11" s="804"/>
      <c r="M11" s="804"/>
      <c r="N11" s="804"/>
      <c r="O11" s="804"/>
      <c r="P11" s="804"/>
      <c r="Q11" s="804"/>
      <c r="R11" s="804"/>
      <c r="S11" s="804"/>
      <c r="T11" s="804"/>
      <c r="U11" s="804"/>
      <c r="V11" s="804"/>
      <c r="W11" s="804"/>
      <c r="X11" s="804"/>
    </row>
    <row r="12" spans="1:24" ht="12" customHeight="1">
      <c r="A12" s="68"/>
      <c r="B12" s="68"/>
      <c r="C12" s="68"/>
      <c r="D12" s="68"/>
      <c r="E12" s="68"/>
      <c r="F12" s="68"/>
      <c r="G12" s="68"/>
      <c r="H12" s="68"/>
      <c r="I12" s="68"/>
      <c r="J12" s="68"/>
      <c r="K12" s="68"/>
      <c r="L12" s="68"/>
      <c r="M12" s="68"/>
      <c r="N12" s="68"/>
      <c r="O12" s="68"/>
      <c r="P12" s="68"/>
      <c r="Q12" s="68"/>
      <c r="R12" s="68"/>
      <c r="S12" s="68"/>
      <c r="T12" s="68"/>
      <c r="U12" s="68"/>
      <c r="V12" s="68"/>
      <c r="W12" s="68"/>
      <c r="X12" s="68"/>
    </row>
    <row r="13" spans="1:24" ht="49.5" customHeight="1">
      <c r="A13" s="809" t="s">
        <v>534</v>
      </c>
      <c r="B13" s="809"/>
      <c r="C13" s="809"/>
      <c r="D13" s="809"/>
      <c r="E13" s="809"/>
      <c r="F13" s="804"/>
      <c r="G13" s="804"/>
      <c r="H13" s="804"/>
      <c r="I13" s="804"/>
      <c r="J13" s="804"/>
      <c r="K13" s="804"/>
      <c r="L13" s="804"/>
      <c r="M13" s="804"/>
      <c r="N13" s="804"/>
      <c r="O13" s="804"/>
      <c r="P13" s="804"/>
      <c r="Q13" s="804"/>
      <c r="R13" s="804"/>
      <c r="S13" s="804"/>
      <c r="T13" s="804"/>
      <c r="U13" s="804"/>
      <c r="V13" s="804"/>
      <c r="W13" s="804"/>
      <c r="X13" s="804"/>
    </row>
    <row r="14" spans="1:24" ht="13.5" customHeight="1">
      <c r="A14" s="296"/>
      <c r="B14" s="296"/>
      <c r="C14" s="296"/>
      <c r="D14" s="296"/>
      <c r="E14" s="296"/>
      <c r="F14" s="296"/>
      <c r="G14" s="296"/>
      <c r="H14" s="296"/>
      <c r="I14" s="68"/>
      <c r="J14" s="68"/>
      <c r="K14" s="68"/>
      <c r="L14" s="68"/>
      <c r="M14" s="68"/>
      <c r="N14" s="68"/>
      <c r="O14" s="68"/>
      <c r="P14" s="68"/>
      <c r="Q14" s="68"/>
      <c r="R14" s="68"/>
      <c r="S14" s="68"/>
      <c r="T14" s="68"/>
      <c r="U14" s="68"/>
      <c r="V14" s="68"/>
      <c r="W14" s="68"/>
      <c r="X14" s="68"/>
    </row>
    <row r="15" spans="1:24" ht="27.75" customHeight="1">
      <c r="A15" s="809" t="s">
        <v>50</v>
      </c>
      <c r="B15" s="809"/>
      <c r="C15" s="809"/>
      <c r="D15" s="809"/>
      <c r="E15" s="809"/>
      <c r="F15" s="804"/>
      <c r="G15" s="804"/>
      <c r="H15" s="804"/>
      <c r="I15" s="804"/>
      <c r="J15" s="804"/>
      <c r="K15" s="804"/>
      <c r="L15" s="804"/>
      <c r="M15" s="804"/>
      <c r="N15" s="804"/>
      <c r="O15" s="804"/>
      <c r="P15" s="804"/>
      <c r="Q15" s="804"/>
      <c r="R15" s="804"/>
      <c r="S15" s="804"/>
      <c r="T15" s="804"/>
      <c r="U15" s="804"/>
      <c r="V15" s="804"/>
      <c r="W15" s="804"/>
      <c r="X15" s="804"/>
    </row>
    <row r="16" spans="1:8" ht="45" customHeight="1">
      <c r="A16" s="298" t="s">
        <v>206</v>
      </c>
      <c r="B16" s="296"/>
      <c r="C16" s="296"/>
      <c r="D16" s="296"/>
      <c r="E16" s="296"/>
      <c r="F16" s="296"/>
      <c r="G16" s="296"/>
      <c r="H16" s="296"/>
    </row>
    <row r="17" spans="1:8" ht="18" customHeight="1">
      <c r="A17" s="298"/>
      <c r="B17" s="296"/>
      <c r="C17" s="296"/>
      <c r="D17" s="296"/>
      <c r="E17" s="296"/>
      <c r="F17" s="296"/>
      <c r="G17" s="296"/>
      <c r="H17" s="296"/>
    </row>
    <row r="18" spans="1:15" s="92" customFormat="1" ht="17.25">
      <c r="A18" s="783" t="s">
        <v>621</v>
      </c>
      <c r="B18" s="783"/>
      <c r="C18" s="783"/>
      <c r="D18" s="783"/>
      <c r="E18" s="783"/>
      <c r="F18" s="783"/>
      <c r="G18" s="783"/>
      <c r="H18" s="783"/>
      <c r="I18" s="784"/>
      <c r="J18" s="784"/>
      <c r="K18" s="784"/>
      <c r="L18" s="784"/>
      <c r="M18" s="784"/>
      <c r="N18" s="784"/>
      <c r="O18" s="106"/>
    </row>
    <row r="19" spans="1:15" s="92" customFormat="1" ht="9" customHeight="1">
      <c r="A19" s="299"/>
      <c r="B19" s="299"/>
      <c r="C19" s="299"/>
      <c r="D19" s="299"/>
      <c r="E19" s="299"/>
      <c r="F19" s="299"/>
      <c r="G19" s="299"/>
      <c r="H19" s="299"/>
      <c r="I19" s="93"/>
      <c r="J19" s="93"/>
      <c r="K19" s="93"/>
      <c r="L19" s="93"/>
      <c r="M19" s="93"/>
      <c r="N19" s="93"/>
      <c r="O19" s="93"/>
    </row>
    <row r="20" spans="1:24" s="92" customFormat="1" ht="64.5" customHeight="1">
      <c r="A20" s="782" t="s">
        <v>573</v>
      </c>
      <c r="B20" s="782"/>
      <c r="C20" s="782"/>
      <c r="D20" s="782"/>
      <c r="E20" s="782"/>
      <c r="F20" s="804"/>
      <c r="G20" s="804"/>
      <c r="H20" s="804"/>
      <c r="I20" s="804"/>
      <c r="J20" s="804"/>
      <c r="K20" s="804"/>
      <c r="L20" s="804"/>
      <c r="M20" s="804"/>
      <c r="N20" s="804"/>
      <c r="O20" s="804"/>
      <c r="P20" s="804"/>
      <c r="Q20" s="804"/>
      <c r="R20" s="804"/>
      <c r="S20" s="804"/>
      <c r="T20" s="804"/>
      <c r="U20" s="804"/>
      <c r="V20" s="804"/>
      <c r="W20" s="804"/>
      <c r="X20" s="804"/>
    </row>
    <row r="21" spans="1:24" s="92" customFormat="1" ht="9" customHeight="1">
      <c r="A21" s="299"/>
      <c r="B21" s="299"/>
      <c r="C21" s="299"/>
      <c r="D21" s="299"/>
      <c r="E21" s="299"/>
      <c r="F21" s="299"/>
      <c r="G21" s="299"/>
      <c r="H21" s="299"/>
      <c r="I21" s="299"/>
      <c r="J21" s="299"/>
      <c r="K21" s="299"/>
      <c r="L21" s="299"/>
      <c r="M21" s="299"/>
      <c r="N21" s="299"/>
      <c r="O21" s="299"/>
      <c r="P21" s="585"/>
      <c r="Q21" s="585"/>
      <c r="R21" s="585"/>
      <c r="S21" s="585"/>
      <c r="T21" s="585"/>
      <c r="U21" s="585"/>
      <c r="V21" s="585"/>
      <c r="W21" s="585"/>
      <c r="X21" s="585"/>
    </row>
    <row r="22" spans="1:24" s="92" customFormat="1" ht="42.75" customHeight="1">
      <c r="A22" s="782" t="s">
        <v>58</v>
      </c>
      <c r="B22" s="782"/>
      <c r="C22" s="782"/>
      <c r="D22" s="782"/>
      <c r="E22" s="782"/>
      <c r="F22" s="804"/>
      <c r="G22" s="804"/>
      <c r="H22" s="804"/>
      <c r="I22" s="804"/>
      <c r="J22" s="804"/>
      <c r="K22" s="804"/>
      <c r="L22" s="804"/>
      <c r="M22" s="804"/>
      <c r="N22" s="804"/>
      <c r="O22" s="804"/>
      <c r="P22" s="804"/>
      <c r="Q22" s="804"/>
      <c r="R22" s="804"/>
      <c r="S22" s="804"/>
      <c r="T22" s="804"/>
      <c r="U22" s="804"/>
      <c r="V22" s="804"/>
      <c r="W22" s="804"/>
      <c r="X22" s="804"/>
    </row>
    <row r="23" spans="1:24" s="92" customFormat="1" ht="9" customHeight="1">
      <c r="A23" s="299"/>
      <c r="B23" s="299"/>
      <c r="C23" s="299"/>
      <c r="D23" s="299"/>
      <c r="E23" s="299"/>
      <c r="F23" s="299"/>
      <c r="G23" s="299"/>
      <c r="H23" s="299"/>
      <c r="I23" s="299"/>
      <c r="J23" s="299"/>
      <c r="K23" s="299"/>
      <c r="L23" s="299"/>
      <c r="M23" s="299"/>
      <c r="N23" s="299"/>
      <c r="O23" s="299"/>
      <c r="P23" s="585"/>
      <c r="Q23" s="585"/>
      <c r="R23" s="585"/>
      <c r="S23" s="585"/>
      <c r="T23" s="585"/>
      <c r="U23" s="585"/>
      <c r="V23" s="585"/>
      <c r="W23" s="585"/>
      <c r="X23" s="585"/>
    </row>
    <row r="24" spans="1:24" s="94" customFormat="1" ht="60" customHeight="1">
      <c r="A24" s="782" t="s">
        <v>562</v>
      </c>
      <c r="B24" s="782"/>
      <c r="C24" s="782"/>
      <c r="D24" s="782"/>
      <c r="E24" s="782"/>
      <c r="F24" s="804"/>
      <c r="G24" s="804"/>
      <c r="H24" s="804"/>
      <c r="I24" s="804"/>
      <c r="J24" s="804"/>
      <c r="K24" s="804"/>
      <c r="L24" s="804"/>
      <c r="M24" s="804"/>
      <c r="N24" s="804"/>
      <c r="O24" s="804"/>
      <c r="P24" s="804"/>
      <c r="Q24" s="804"/>
      <c r="R24" s="804"/>
      <c r="S24" s="804"/>
      <c r="T24" s="804"/>
      <c r="U24" s="804"/>
      <c r="V24" s="804"/>
      <c r="W24" s="804"/>
      <c r="X24" s="804"/>
    </row>
    <row r="25" spans="1:24" s="94" customFormat="1" ht="9" customHeight="1">
      <c r="A25" s="393"/>
      <c r="B25" s="392"/>
      <c r="C25" s="392"/>
      <c r="D25" s="392"/>
      <c r="E25" s="392"/>
      <c r="F25" s="392"/>
      <c r="G25" s="392"/>
      <c r="H25" s="392"/>
      <c r="I25" s="392"/>
      <c r="J25" s="392"/>
      <c r="K25" s="392"/>
      <c r="L25" s="392"/>
      <c r="M25" s="392"/>
      <c r="N25" s="392"/>
      <c r="O25" s="392"/>
      <c r="P25" s="435"/>
      <c r="Q25" s="435"/>
      <c r="R25" s="435"/>
      <c r="S25" s="435"/>
      <c r="T25" s="435"/>
      <c r="U25" s="435"/>
      <c r="V25" s="435"/>
      <c r="W25" s="435"/>
      <c r="X25" s="435"/>
    </row>
    <row r="26" spans="1:24" s="94" customFormat="1" ht="21.75" customHeight="1">
      <c r="A26" s="785" t="s">
        <v>59</v>
      </c>
      <c r="B26" s="785"/>
      <c r="C26" s="785"/>
      <c r="D26" s="785"/>
      <c r="E26" s="785"/>
      <c r="F26" s="804"/>
      <c r="G26" s="804"/>
      <c r="H26" s="804"/>
      <c r="I26" s="804"/>
      <c r="J26" s="804"/>
      <c r="K26" s="804"/>
      <c r="L26" s="804"/>
      <c r="M26" s="804"/>
      <c r="N26" s="804"/>
      <c r="O26" s="804"/>
      <c r="P26" s="804"/>
      <c r="Q26" s="804"/>
      <c r="R26" s="804"/>
      <c r="S26" s="804"/>
      <c r="T26" s="804"/>
      <c r="U26" s="804"/>
      <c r="V26" s="804"/>
      <c r="W26" s="804"/>
      <c r="X26" s="804"/>
    </row>
    <row r="27" spans="1:24" s="92" customFormat="1" ht="9" customHeight="1">
      <c r="A27" s="586"/>
      <c r="B27" s="392"/>
      <c r="C27" s="392"/>
      <c r="D27" s="392"/>
      <c r="E27" s="392"/>
      <c r="F27" s="392"/>
      <c r="G27" s="392"/>
      <c r="H27" s="392"/>
      <c r="I27" s="392"/>
      <c r="J27" s="392"/>
      <c r="K27" s="392"/>
      <c r="L27" s="392"/>
      <c r="M27" s="392"/>
      <c r="N27" s="392"/>
      <c r="O27" s="392"/>
      <c r="P27" s="585"/>
      <c r="Q27" s="585"/>
      <c r="R27" s="585"/>
      <c r="S27" s="585"/>
      <c r="T27" s="585"/>
      <c r="U27" s="585"/>
      <c r="V27" s="585"/>
      <c r="W27" s="585"/>
      <c r="X27" s="585"/>
    </row>
    <row r="28" spans="1:24" s="94" customFormat="1" ht="20.25" customHeight="1">
      <c r="A28" s="785" t="s">
        <v>60</v>
      </c>
      <c r="B28" s="826"/>
      <c r="C28" s="826"/>
      <c r="D28" s="826"/>
      <c r="E28" s="826"/>
      <c r="F28" s="804"/>
      <c r="G28" s="804"/>
      <c r="H28" s="804"/>
      <c r="I28" s="804"/>
      <c r="J28" s="804"/>
      <c r="K28" s="804"/>
      <c r="L28" s="804"/>
      <c r="M28" s="804"/>
      <c r="N28" s="804"/>
      <c r="O28" s="587"/>
      <c r="P28" s="587"/>
      <c r="Q28" s="587"/>
      <c r="R28" s="378"/>
      <c r="S28" s="378"/>
      <c r="T28" s="435"/>
      <c r="U28" s="435"/>
      <c r="V28" s="435"/>
      <c r="W28" s="435"/>
      <c r="X28" s="435"/>
    </row>
    <row r="29" spans="1:26" s="94" customFormat="1" ht="19.5" customHeight="1">
      <c r="A29" s="393"/>
      <c r="B29" s="393"/>
      <c r="C29" s="393"/>
      <c r="D29" s="393"/>
      <c r="E29" s="393"/>
      <c r="F29" s="393"/>
      <c r="G29" s="392"/>
      <c r="H29" s="392"/>
      <c r="I29" s="392"/>
      <c r="J29" s="392"/>
      <c r="K29" s="392"/>
      <c r="L29" s="392"/>
      <c r="M29" s="392"/>
      <c r="N29" s="392"/>
      <c r="O29" s="100"/>
      <c r="P29" s="100"/>
      <c r="Q29" s="100"/>
      <c r="R29" s="100"/>
      <c r="T29" s="707"/>
      <c r="U29" s="104"/>
      <c r="V29" s="103"/>
      <c r="W29" s="435"/>
      <c r="X29" s="707"/>
      <c r="Z29" s="95"/>
    </row>
    <row r="30" spans="1:26" s="99" customFormat="1" ht="19.5" customHeight="1">
      <c r="A30" s="389"/>
      <c r="B30" s="389"/>
      <c r="C30" s="389"/>
      <c r="D30" s="389"/>
      <c r="E30" s="389"/>
      <c r="F30" s="389"/>
      <c r="G30" s="390"/>
      <c r="H30" s="390"/>
      <c r="I30" s="390"/>
      <c r="J30" s="390"/>
      <c r="K30" s="390"/>
      <c r="L30" s="390"/>
      <c r="M30" s="390"/>
      <c r="N30" s="390"/>
      <c r="O30" s="791"/>
      <c r="P30" s="792"/>
      <c r="Q30" s="96"/>
      <c r="R30" s="791" t="s">
        <v>61</v>
      </c>
      <c r="S30" s="792"/>
      <c r="T30" s="711"/>
      <c r="U30" s="711"/>
      <c r="V30" s="97"/>
      <c r="W30" s="791" t="s">
        <v>62</v>
      </c>
      <c r="X30" s="792"/>
      <c r="Y30" s="94"/>
      <c r="Z30" s="98"/>
    </row>
    <row r="31" spans="1:26" s="99" customFormat="1" ht="15">
      <c r="A31" s="391" t="s">
        <v>157</v>
      </c>
      <c r="B31" s="391"/>
      <c r="C31" s="391"/>
      <c r="D31" s="391"/>
      <c r="E31" s="391"/>
      <c r="F31" s="391"/>
      <c r="G31" s="392"/>
      <c r="H31" s="392"/>
      <c r="I31" s="435"/>
      <c r="J31" s="392"/>
      <c r="K31" s="392"/>
      <c r="L31" s="392"/>
      <c r="M31" s="392"/>
      <c r="N31" s="392"/>
      <c r="O31" s="392"/>
      <c r="P31" s="392"/>
      <c r="Q31" s="392"/>
      <c r="R31" s="392"/>
      <c r="S31" s="392"/>
      <c r="V31" s="467"/>
      <c r="W31" s="435"/>
      <c r="X31" s="463"/>
      <c r="Y31" s="94"/>
      <c r="Z31" s="111"/>
    </row>
    <row r="32" spans="1:26" s="99" customFormat="1" ht="15">
      <c r="A32" s="393" t="s">
        <v>63</v>
      </c>
      <c r="B32" s="393"/>
      <c r="C32" s="393"/>
      <c r="D32" s="393"/>
      <c r="E32" s="393"/>
      <c r="F32" s="393"/>
      <c r="G32" s="392"/>
      <c r="H32" s="392"/>
      <c r="I32" s="392"/>
      <c r="J32" s="392"/>
      <c r="K32" s="392"/>
      <c r="L32" s="392"/>
      <c r="M32" s="392"/>
      <c r="N32" s="392"/>
      <c r="O32" s="392"/>
      <c r="P32" s="588"/>
      <c r="Q32" s="588"/>
      <c r="R32" s="392"/>
      <c r="S32" s="588"/>
      <c r="V32" s="467"/>
      <c r="W32" s="392"/>
      <c r="X32" s="463"/>
      <c r="Y32" s="94"/>
      <c r="Z32" s="100"/>
    </row>
    <row r="33" spans="1:26" s="99" customFormat="1" ht="15">
      <c r="A33" s="403" t="s">
        <v>607</v>
      </c>
      <c r="B33" s="403"/>
      <c r="C33" s="403"/>
      <c r="D33" s="403"/>
      <c r="E33" s="403"/>
      <c r="F33" s="403"/>
      <c r="G33" s="392"/>
      <c r="H33" s="392"/>
      <c r="I33" s="392"/>
      <c r="J33" s="392"/>
      <c r="K33" s="392"/>
      <c r="L33" s="392"/>
      <c r="M33" s="392"/>
      <c r="N33" s="392"/>
      <c r="O33" s="392"/>
      <c r="P33" s="589"/>
      <c r="Q33" s="588"/>
      <c r="R33" s="392"/>
      <c r="S33" s="590" t="s">
        <v>574</v>
      </c>
      <c r="V33" s="467"/>
      <c r="W33" s="392"/>
      <c r="X33" s="589">
        <v>0.071</v>
      </c>
      <c r="Y33" s="94"/>
      <c r="Z33" s="113"/>
    </row>
    <row r="34" spans="1:26" s="99" customFormat="1" ht="15">
      <c r="A34" s="403" t="s">
        <v>64</v>
      </c>
      <c r="B34" s="403"/>
      <c r="C34" s="403"/>
      <c r="D34" s="403"/>
      <c r="E34" s="403"/>
      <c r="F34" s="403"/>
      <c r="G34" s="392"/>
      <c r="H34" s="392"/>
      <c r="I34" s="392"/>
      <c r="J34" s="392"/>
      <c r="K34" s="392"/>
      <c r="L34" s="392"/>
      <c r="M34" s="392"/>
      <c r="N34" s="392"/>
      <c r="O34" s="392"/>
      <c r="P34" s="589"/>
      <c r="Q34" s="588"/>
      <c r="R34" s="392"/>
      <c r="S34" s="590" t="s">
        <v>575</v>
      </c>
      <c r="V34" s="467"/>
      <c r="W34" s="392"/>
      <c r="X34" s="589">
        <v>0.071</v>
      </c>
      <c r="Y34" s="110"/>
      <c r="Z34" s="113"/>
    </row>
    <row r="35" spans="1:26" s="99" customFormat="1" ht="15">
      <c r="A35" s="393" t="s">
        <v>65</v>
      </c>
      <c r="B35" s="393"/>
      <c r="C35" s="393"/>
      <c r="D35" s="393"/>
      <c r="E35" s="393"/>
      <c r="F35" s="393"/>
      <c r="G35" s="392"/>
      <c r="H35" s="392"/>
      <c r="I35" s="392"/>
      <c r="J35" s="392"/>
      <c r="K35" s="392"/>
      <c r="L35" s="392"/>
      <c r="M35" s="392"/>
      <c r="N35" s="392"/>
      <c r="O35" s="392"/>
      <c r="P35" s="588"/>
      <c r="Q35" s="588"/>
      <c r="R35" s="392"/>
      <c r="S35" s="588"/>
      <c r="V35" s="467"/>
      <c r="W35" s="392"/>
      <c r="X35" s="463"/>
      <c r="Y35" s="110"/>
      <c r="Z35" s="112"/>
    </row>
    <row r="36" spans="1:26" s="99" customFormat="1" ht="15">
      <c r="A36" s="456" t="s">
        <v>66</v>
      </c>
      <c r="B36" s="456"/>
      <c r="C36" s="456"/>
      <c r="D36" s="456"/>
      <c r="E36" s="456"/>
      <c r="F36" s="456"/>
      <c r="G36" s="392"/>
      <c r="H36" s="392"/>
      <c r="I36" s="392"/>
      <c r="J36" s="392"/>
      <c r="K36" s="392"/>
      <c r="L36" s="392"/>
      <c r="M36" s="392"/>
      <c r="N36" s="392"/>
      <c r="O36" s="392"/>
      <c r="P36" s="590"/>
      <c r="Q36" s="590"/>
      <c r="R36" s="392"/>
      <c r="S36" s="590" t="s">
        <v>427</v>
      </c>
      <c r="V36" s="467"/>
      <c r="W36" s="392"/>
      <c r="X36" s="589">
        <v>0.076</v>
      </c>
      <c r="Y36" s="110"/>
      <c r="Z36" s="113"/>
    </row>
    <row r="37" spans="1:26" s="99" customFormat="1" ht="15">
      <c r="A37" s="456" t="s">
        <v>67</v>
      </c>
      <c r="B37" s="456"/>
      <c r="C37" s="456"/>
      <c r="D37" s="456"/>
      <c r="E37" s="456"/>
      <c r="F37" s="456"/>
      <c r="G37" s="392"/>
      <c r="H37" s="392"/>
      <c r="I37" s="392"/>
      <c r="J37" s="392"/>
      <c r="K37" s="392"/>
      <c r="L37" s="392"/>
      <c r="M37" s="392"/>
      <c r="N37" s="392"/>
      <c r="O37" s="392"/>
      <c r="P37" s="591"/>
      <c r="Q37" s="591"/>
      <c r="R37" s="392"/>
      <c r="S37" s="591" t="s">
        <v>166</v>
      </c>
      <c r="V37" s="467"/>
      <c r="W37" s="392"/>
      <c r="X37" s="589" t="s">
        <v>68</v>
      </c>
      <c r="Y37" s="110"/>
      <c r="Z37" s="112"/>
    </row>
    <row r="38" spans="1:26" s="99" customFormat="1" ht="15">
      <c r="A38" s="456" t="s">
        <v>704</v>
      </c>
      <c r="B38" s="456"/>
      <c r="C38" s="456"/>
      <c r="D38" s="456"/>
      <c r="E38" s="456"/>
      <c r="F38" s="456"/>
      <c r="G38" s="392"/>
      <c r="H38" s="392"/>
      <c r="I38" s="392"/>
      <c r="J38" s="392"/>
      <c r="K38" s="392"/>
      <c r="L38" s="392"/>
      <c r="M38" s="392"/>
      <c r="N38" s="392"/>
      <c r="O38" s="392"/>
      <c r="P38" s="590"/>
      <c r="Q38" s="590"/>
      <c r="R38" s="392"/>
      <c r="S38" s="590" t="s">
        <v>745</v>
      </c>
      <c r="V38" s="467"/>
      <c r="W38" s="392"/>
      <c r="X38" s="589">
        <v>0.063</v>
      </c>
      <c r="Y38" s="110"/>
      <c r="Z38" s="113"/>
    </row>
    <row r="39" spans="1:26" s="99" customFormat="1" ht="15">
      <c r="A39" s="456" t="s">
        <v>705</v>
      </c>
      <c r="B39" s="456"/>
      <c r="C39" s="456"/>
      <c r="D39" s="456"/>
      <c r="E39" s="456"/>
      <c r="F39" s="456"/>
      <c r="G39" s="392"/>
      <c r="H39" s="392"/>
      <c r="I39" s="392"/>
      <c r="J39" s="392"/>
      <c r="K39" s="392"/>
      <c r="L39" s="392"/>
      <c r="M39" s="392"/>
      <c r="N39" s="392"/>
      <c r="O39" s="392"/>
      <c r="P39" s="590"/>
      <c r="Q39" s="590"/>
      <c r="R39" s="392"/>
      <c r="S39" s="590" t="s">
        <v>428</v>
      </c>
      <c r="V39" s="467"/>
      <c r="W39" s="392"/>
      <c r="X39" s="589">
        <v>0.046</v>
      </c>
      <c r="Y39" s="110"/>
      <c r="Z39" s="113"/>
    </row>
    <row r="40" spans="1:26" s="99" customFormat="1" ht="15">
      <c r="A40" s="456" t="s">
        <v>706</v>
      </c>
      <c r="B40" s="456"/>
      <c r="C40" s="456"/>
      <c r="D40" s="456"/>
      <c r="E40" s="456"/>
      <c r="F40" s="456"/>
      <c r="G40" s="392"/>
      <c r="H40" s="392"/>
      <c r="I40" s="392"/>
      <c r="J40" s="392"/>
      <c r="K40" s="392"/>
      <c r="L40" s="392"/>
      <c r="M40" s="392"/>
      <c r="N40" s="392"/>
      <c r="O40" s="392"/>
      <c r="P40" s="590"/>
      <c r="Q40" s="590"/>
      <c r="R40" s="392"/>
      <c r="S40" s="590" t="s">
        <v>732</v>
      </c>
      <c r="V40" s="467"/>
      <c r="W40" s="392"/>
      <c r="X40" s="589">
        <v>0.055</v>
      </c>
      <c r="Y40" s="110"/>
      <c r="Z40" s="113"/>
    </row>
    <row r="41" spans="1:26" s="99" customFormat="1" ht="15">
      <c r="A41" s="456" t="s">
        <v>707</v>
      </c>
      <c r="B41" s="456"/>
      <c r="C41" s="456"/>
      <c r="D41" s="456"/>
      <c r="E41" s="456"/>
      <c r="F41" s="456"/>
      <c r="G41" s="392"/>
      <c r="H41" s="392"/>
      <c r="I41" s="392"/>
      <c r="J41" s="392"/>
      <c r="K41" s="392"/>
      <c r="L41" s="392"/>
      <c r="M41" s="392"/>
      <c r="N41" s="392"/>
      <c r="O41" s="392"/>
      <c r="P41" s="590"/>
      <c r="Q41" s="590"/>
      <c r="R41" s="392"/>
      <c r="S41" s="590" t="s">
        <v>429</v>
      </c>
      <c r="V41" s="467"/>
      <c r="W41" s="392"/>
      <c r="X41" s="589">
        <v>0.029</v>
      </c>
      <c r="Y41" s="110"/>
      <c r="Z41" s="113"/>
    </row>
    <row r="42" spans="1:26" s="99" customFormat="1" ht="15">
      <c r="A42" s="457" t="s">
        <v>708</v>
      </c>
      <c r="B42" s="457"/>
      <c r="C42" s="457"/>
      <c r="D42" s="457"/>
      <c r="E42" s="457"/>
      <c r="F42" s="457"/>
      <c r="G42" s="392"/>
      <c r="H42" s="392"/>
      <c r="I42" s="392"/>
      <c r="J42" s="392"/>
      <c r="K42" s="392"/>
      <c r="L42" s="392"/>
      <c r="M42" s="392"/>
      <c r="N42" s="392"/>
      <c r="O42" s="392"/>
      <c r="P42" s="590"/>
      <c r="Q42" s="590"/>
      <c r="R42" s="392"/>
      <c r="S42" s="590"/>
      <c r="V42" s="467"/>
      <c r="W42" s="392"/>
      <c r="X42" s="589"/>
      <c r="Y42" s="110"/>
      <c r="Z42" s="112"/>
    </row>
    <row r="43" spans="1:26" s="99" customFormat="1" ht="15">
      <c r="A43" s="456" t="s">
        <v>709</v>
      </c>
      <c r="B43" s="456"/>
      <c r="C43" s="456"/>
      <c r="D43" s="456"/>
      <c r="E43" s="456"/>
      <c r="F43" s="456"/>
      <c r="G43" s="392"/>
      <c r="H43" s="392"/>
      <c r="I43" s="392"/>
      <c r="J43" s="392"/>
      <c r="K43" s="392"/>
      <c r="L43" s="392"/>
      <c r="M43" s="392"/>
      <c r="N43" s="392"/>
      <c r="O43" s="392"/>
      <c r="P43" s="590"/>
      <c r="Q43" s="590"/>
      <c r="R43" s="392"/>
      <c r="S43" s="590" t="s">
        <v>724</v>
      </c>
      <c r="V43" s="467"/>
      <c r="W43" s="392"/>
      <c r="X43" s="592" t="s">
        <v>710</v>
      </c>
      <c r="Y43" s="110"/>
      <c r="Z43" s="113"/>
    </row>
    <row r="44" spans="1:26" s="99" customFormat="1" ht="15">
      <c r="A44" s="456" t="s">
        <v>711</v>
      </c>
      <c r="B44" s="456"/>
      <c r="C44" s="456"/>
      <c r="D44" s="456"/>
      <c r="E44" s="456"/>
      <c r="F44" s="456"/>
      <c r="G44" s="392"/>
      <c r="H44" s="392"/>
      <c r="I44" s="392"/>
      <c r="J44" s="392"/>
      <c r="K44" s="392"/>
      <c r="L44" s="392"/>
      <c r="M44" s="392"/>
      <c r="N44" s="392"/>
      <c r="O44" s="392"/>
      <c r="P44" s="590"/>
      <c r="Q44" s="590"/>
      <c r="R44" s="392"/>
      <c r="S44" s="590" t="s">
        <v>741</v>
      </c>
      <c r="V44" s="467"/>
      <c r="W44" s="392"/>
      <c r="X44" s="589">
        <v>0.059</v>
      </c>
      <c r="Y44" s="110"/>
      <c r="Z44" s="113"/>
    </row>
    <row r="45" spans="1:26" s="99" customFormat="1" ht="9" customHeight="1">
      <c r="A45" s="393"/>
      <c r="B45" s="393"/>
      <c r="C45" s="393"/>
      <c r="D45" s="393"/>
      <c r="E45" s="393"/>
      <c r="F45" s="393"/>
      <c r="G45" s="392"/>
      <c r="H45" s="392"/>
      <c r="I45" s="392"/>
      <c r="J45" s="392"/>
      <c r="K45" s="392"/>
      <c r="L45" s="392"/>
      <c r="M45" s="392"/>
      <c r="N45" s="392"/>
      <c r="O45" s="392"/>
      <c r="P45" s="590"/>
      <c r="Q45" s="590"/>
      <c r="R45" s="392"/>
      <c r="S45" s="590"/>
      <c r="V45" s="467"/>
      <c r="W45" s="392"/>
      <c r="X45" s="589"/>
      <c r="Y45" s="110"/>
      <c r="Z45" s="112"/>
    </row>
    <row r="46" spans="1:26" s="99" customFormat="1" ht="15">
      <c r="A46" s="458" t="s">
        <v>712</v>
      </c>
      <c r="B46" s="458"/>
      <c r="C46" s="458"/>
      <c r="D46" s="458"/>
      <c r="E46" s="458"/>
      <c r="F46" s="458"/>
      <c r="G46" s="392"/>
      <c r="H46" s="392"/>
      <c r="I46" s="392"/>
      <c r="J46" s="392"/>
      <c r="K46" s="392"/>
      <c r="L46" s="392"/>
      <c r="M46" s="392"/>
      <c r="N46" s="392"/>
      <c r="O46" s="392"/>
      <c r="P46" s="590"/>
      <c r="Q46" s="590"/>
      <c r="R46" s="392"/>
      <c r="S46" s="590"/>
      <c r="V46" s="467"/>
      <c r="W46" s="392"/>
      <c r="X46" s="589"/>
      <c r="Y46" s="110"/>
      <c r="Z46" s="112"/>
    </row>
    <row r="47" spans="1:26" s="99" customFormat="1" ht="15">
      <c r="A47" s="393" t="s">
        <v>827</v>
      </c>
      <c r="B47" s="393"/>
      <c r="C47" s="393"/>
      <c r="D47" s="393"/>
      <c r="E47" s="393"/>
      <c r="F47" s="393"/>
      <c r="G47" s="392"/>
      <c r="H47" s="392"/>
      <c r="I47" s="392"/>
      <c r="J47" s="392"/>
      <c r="K47" s="392"/>
      <c r="L47" s="392"/>
      <c r="M47" s="392"/>
      <c r="N47" s="392"/>
      <c r="O47" s="392"/>
      <c r="P47" s="590"/>
      <c r="Q47" s="590"/>
      <c r="R47" s="392"/>
      <c r="S47" s="590"/>
      <c r="V47" s="467"/>
      <c r="W47" s="392"/>
      <c r="X47" s="589"/>
      <c r="Y47" s="110"/>
      <c r="Z47" s="112"/>
    </row>
    <row r="48" spans="1:26" s="99" customFormat="1" ht="15">
      <c r="A48" s="403" t="s">
        <v>607</v>
      </c>
      <c r="B48" s="403"/>
      <c r="C48" s="403"/>
      <c r="D48" s="403"/>
      <c r="E48" s="403"/>
      <c r="F48" s="403"/>
      <c r="G48" s="392"/>
      <c r="H48" s="392"/>
      <c r="I48" s="392"/>
      <c r="J48" s="392"/>
      <c r="K48" s="392"/>
      <c r="L48" s="392"/>
      <c r="M48" s="392"/>
      <c r="N48" s="392"/>
      <c r="O48" s="392"/>
      <c r="P48" s="590"/>
      <c r="Q48" s="590"/>
      <c r="R48" s="392"/>
      <c r="S48" s="590" t="s">
        <v>430</v>
      </c>
      <c r="V48" s="467"/>
      <c r="W48" s="392"/>
      <c r="X48" s="589">
        <v>0.061</v>
      </c>
      <c r="Y48" s="110"/>
      <c r="Z48" s="114"/>
    </row>
    <row r="49" spans="1:26" s="99" customFormat="1" ht="15">
      <c r="A49" s="403" t="s">
        <v>64</v>
      </c>
      <c r="B49" s="403"/>
      <c r="C49" s="403"/>
      <c r="D49" s="403"/>
      <c r="E49" s="403"/>
      <c r="F49" s="403"/>
      <c r="G49" s="392"/>
      <c r="H49" s="392"/>
      <c r="I49" s="392"/>
      <c r="J49" s="392"/>
      <c r="K49" s="392"/>
      <c r="L49" s="392"/>
      <c r="M49" s="392"/>
      <c r="N49" s="392"/>
      <c r="O49" s="392"/>
      <c r="P49" s="590"/>
      <c r="Q49" s="590"/>
      <c r="R49" s="392"/>
      <c r="S49" s="590" t="s">
        <v>431</v>
      </c>
      <c r="V49" s="467"/>
      <c r="W49" s="392"/>
      <c r="X49" s="589">
        <v>0.058</v>
      </c>
      <c r="Y49" s="110"/>
      <c r="Z49" s="114"/>
    </row>
    <row r="50" spans="1:26" s="99" customFormat="1" ht="15">
      <c r="A50" s="787" t="s">
        <v>713</v>
      </c>
      <c r="B50" s="788"/>
      <c r="C50" s="788"/>
      <c r="D50" s="788"/>
      <c r="E50" s="788"/>
      <c r="F50" s="788"/>
      <c r="G50" s="788"/>
      <c r="H50" s="788"/>
      <c r="I50" s="788"/>
      <c r="J50" s="392"/>
      <c r="K50" s="392"/>
      <c r="L50" s="392"/>
      <c r="M50" s="392"/>
      <c r="N50" s="392"/>
      <c r="O50" s="392"/>
      <c r="P50" s="590"/>
      <c r="Q50" s="590"/>
      <c r="R50" s="392"/>
      <c r="S50" s="590"/>
      <c r="V50" s="467"/>
      <c r="W50" s="392"/>
      <c r="X50" s="589"/>
      <c r="Y50" s="110"/>
      <c r="Z50" s="109"/>
    </row>
    <row r="51" spans="1:26" s="99" customFormat="1" ht="17.25" customHeight="1">
      <c r="A51" s="789" t="s">
        <v>714</v>
      </c>
      <c r="B51" s="789"/>
      <c r="C51" s="790"/>
      <c r="D51" s="790"/>
      <c r="E51" s="790"/>
      <c r="F51" s="790"/>
      <c r="G51" s="790"/>
      <c r="H51" s="790"/>
      <c r="I51" s="790"/>
      <c r="J51" s="392"/>
      <c r="K51" s="392"/>
      <c r="L51" s="392"/>
      <c r="M51" s="392"/>
      <c r="N51" s="392"/>
      <c r="O51" s="392"/>
      <c r="P51" s="590"/>
      <c r="Q51" s="590"/>
      <c r="R51" s="392"/>
      <c r="S51" s="590" t="s">
        <v>432</v>
      </c>
      <c r="V51" s="467"/>
      <c r="W51" s="392"/>
      <c r="X51" s="593">
        <v>0.0175</v>
      </c>
      <c r="Y51" s="110"/>
      <c r="Z51" s="114"/>
    </row>
    <row r="52" spans="1:26" s="99" customFormat="1" ht="15">
      <c r="A52" s="457" t="s">
        <v>105</v>
      </c>
      <c r="B52" s="457"/>
      <c r="C52" s="457"/>
      <c r="D52" s="457"/>
      <c r="E52" s="457"/>
      <c r="F52" s="457"/>
      <c r="G52" s="392"/>
      <c r="H52" s="392"/>
      <c r="I52" s="392"/>
      <c r="J52" s="392"/>
      <c r="K52" s="392"/>
      <c r="L52" s="392"/>
      <c r="M52" s="392"/>
      <c r="N52" s="392"/>
      <c r="O52" s="392"/>
      <c r="P52" s="590"/>
      <c r="Q52" s="590"/>
      <c r="R52" s="392"/>
      <c r="S52" s="590" t="s">
        <v>433</v>
      </c>
      <c r="V52" s="467"/>
      <c r="W52" s="392"/>
      <c r="X52" s="589">
        <v>0.043</v>
      </c>
      <c r="Y52" s="110"/>
      <c r="Z52" s="114"/>
    </row>
    <row r="53" spans="1:26" s="99" customFormat="1" ht="15">
      <c r="A53" s="787" t="s">
        <v>715</v>
      </c>
      <c r="B53" s="788"/>
      <c r="C53" s="788"/>
      <c r="D53" s="788"/>
      <c r="E53" s="788"/>
      <c r="F53" s="788"/>
      <c r="G53" s="788"/>
      <c r="H53" s="788"/>
      <c r="I53" s="788"/>
      <c r="J53" s="392"/>
      <c r="K53" s="392"/>
      <c r="L53" s="392"/>
      <c r="M53" s="392"/>
      <c r="N53" s="392"/>
      <c r="O53" s="392"/>
      <c r="P53" s="590"/>
      <c r="Q53" s="590"/>
      <c r="R53" s="392"/>
      <c r="S53" s="590" t="s">
        <v>434</v>
      </c>
      <c r="V53" s="467"/>
      <c r="W53" s="392"/>
      <c r="X53" s="589">
        <v>0.073</v>
      </c>
      <c r="Y53" s="110"/>
      <c r="Z53" s="114"/>
    </row>
    <row r="54" spans="1:26" s="99" customFormat="1" ht="15">
      <c r="A54" s="457" t="s">
        <v>716</v>
      </c>
      <c r="B54" s="457"/>
      <c r="C54" s="457"/>
      <c r="D54" s="457"/>
      <c r="E54" s="457"/>
      <c r="F54" s="457"/>
      <c r="G54" s="392"/>
      <c r="H54" s="392"/>
      <c r="I54" s="392"/>
      <c r="J54" s="392"/>
      <c r="K54" s="392"/>
      <c r="L54" s="392"/>
      <c r="M54" s="392"/>
      <c r="N54" s="392"/>
      <c r="O54" s="392"/>
      <c r="P54" s="590"/>
      <c r="Q54" s="590"/>
      <c r="R54" s="392"/>
      <c r="S54" s="590" t="s">
        <v>435</v>
      </c>
      <c r="V54" s="467"/>
      <c r="W54" s="392"/>
      <c r="X54" s="592" t="s">
        <v>717</v>
      </c>
      <c r="Y54" s="110"/>
      <c r="Z54" s="114"/>
    </row>
    <row r="55" spans="1:24" s="99" customFormat="1" ht="9" customHeight="1">
      <c r="A55" s="535"/>
      <c r="B55" s="535"/>
      <c r="C55" s="535"/>
      <c r="D55" s="535"/>
      <c r="E55" s="535"/>
      <c r="F55" s="535"/>
      <c r="G55" s="534"/>
      <c r="H55" s="534"/>
      <c r="I55" s="392"/>
      <c r="J55" s="392"/>
      <c r="K55" s="392"/>
      <c r="L55" s="588"/>
      <c r="M55" s="392"/>
      <c r="N55" s="467"/>
      <c r="O55" s="467"/>
      <c r="P55" s="467"/>
      <c r="Q55" s="467"/>
      <c r="R55" s="589"/>
      <c r="S55" s="589"/>
      <c r="T55" s="392"/>
      <c r="U55" s="392"/>
      <c r="V55" s="588"/>
      <c r="W55" s="588"/>
      <c r="X55" s="435"/>
    </row>
    <row r="56" spans="1:24" s="99" customFormat="1" ht="9" customHeight="1">
      <c r="A56" s="393"/>
      <c r="B56" s="393"/>
      <c r="C56" s="393"/>
      <c r="D56" s="393"/>
      <c r="E56" s="393"/>
      <c r="F56" s="393"/>
      <c r="G56" s="392"/>
      <c r="H56" s="392"/>
      <c r="I56" s="392"/>
      <c r="J56" s="392"/>
      <c r="K56" s="392"/>
      <c r="L56" s="588"/>
      <c r="M56" s="392"/>
      <c r="N56" s="467"/>
      <c r="O56" s="467"/>
      <c r="P56" s="467"/>
      <c r="Q56" s="467"/>
      <c r="R56" s="589"/>
      <c r="S56" s="589"/>
      <c r="T56" s="392"/>
      <c r="U56" s="392"/>
      <c r="V56" s="588"/>
      <c r="W56" s="588"/>
      <c r="X56" s="435"/>
    </row>
    <row r="57" spans="1:24" s="99" customFormat="1" ht="9" customHeight="1">
      <c r="A57" s="393"/>
      <c r="B57" s="393"/>
      <c r="C57" s="393"/>
      <c r="D57" s="393"/>
      <c r="E57" s="393"/>
      <c r="F57" s="393"/>
      <c r="G57" s="392"/>
      <c r="H57" s="392"/>
      <c r="I57" s="392"/>
      <c r="J57" s="392"/>
      <c r="K57" s="392"/>
      <c r="L57" s="588"/>
      <c r="M57" s="392"/>
      <c r="N57" s="467"/>
      <c r="O57" s="467"/>
      <c r="P57" s="467"/>
      <c r="Q57" s="467"/>
      <c r="R57" s="589"/>
      <c r="S57" s="589"/>
      <c r="T57" s="392"/>
      <c r="U57" s="392"/>
      <c r="V57" s="588"/>
      <c r="W57" s="588"/>
      <c r="X57" s="435"/>
    </row>
    <row r="58" spans="1:24" s="99" customFormat="1" ht="18" customHeight="1">
      <c r="A58" s="15" t="s">
        <v>186</v>
      </c>
      <c r="B58" s="393"/>
      <c r="C58" s="393"/>
      <c r="D58" s="393"/>
      <c r="E58" s="393"/>
      <c r="F58" s="393"/>
      <c r="G58" s="392"/>
      <c r="H58" s="392"/>
      <c r="I58" s="392"/>
      <c r="J58" s="392"/>
      <c r="K58" s="392"/>
      <c r="L58" s="588"/>
      <c r="M58" s="392"/>
      <c r="N58" s="467"/>
      <c r="O58" s="467"/>
      <c r="P58" s="467"/>
      <c r="Q58" s="467"/>
      <c r="R58" s="589"/>
      <c r="S58" s="589"/>
      <c r="T58" s="392"/>
      <c r="U58" s="392"/>
      <c r="V58" s="588"/>
      <c r="W58" s="588"/>
      <c r="X58" s="435"/>
    </row>
    <row r="59" spans="1:24" s="99" customFormat="1" ht="18" customHeight="1">
      <c r="A59" s="15"/>
      <c r="B59" s="393"/>
      <c r="C59" s="393"/>
      <c r="D59" s="393"/>
      <c r="E59" s="393"/>
      <c r="F59" s="393"/>
      <c r="G59" s="392"/>
      <c r="H59" s="392"/>
      <c r="I59" s="392"/>
      <c r="J59" s="392"/>
      <c r="K59" s="392"/>
      <c r="L59" s="588"/>
      <c r="M59" s="392"/>
      <c r="N59" s="467"/>
      <c r="O59" s="467"/>
      <c r="P59" s="467"/>
      <c r="Q59" s="467"/>
      <c r="R59" s="589"/>
      <c r="S59" s="589"/>
      <c r="T59" s="392"/>
      <c r="U59" s="392"/>
      <c r="V59" s="588"/>
      <c r="W59" s="588"/>
      <c r="X59" s="435"/>
    </row>
    <row r="60" spans="1:24" s="99" customFormat="1" ht="18" customHeight="1">
      <c r="A60" s="298" t="s">
        <v>199</v>
      </c>
      <c r="B60" s="393"/>
      <c r="C60" s="393"/>
      <c r="D60" s="393"/>
      <c r="E60" s="393"/>
      <c r="F60" s="393"/>
      <c r="G60" s="392"/>
      <c r="H60" s="392"/>
      <c r="I60" s="392"/>
      <c r="J60" s="392"/>
      <c r="K60" s="392"/>
      <c r="L60" s="588"/>
      <c r="M60" s="392"/>
      <c r="N60" s="467"/>
      <c r="O60" s="467"/>
      <c r="P60" s="467"/>
      <c r="Q60" s="467"/>
      <c r="R60" s="589"/>
      <c r="S60" s="589"/>
      <c r="T60" s="392"/>
      <c r="U60" s="392"/>
      <c r="V60" s="588"/>
      <c r="W60" s="588"/>
      <c r="X60" s="435"/>
    </row>
    <row r="61" spans="1:24" s="99" customFormat="1" ht="18" customHeight="1">
      <c r="A61" s="15"/>
      <c r="B61" s="393"/>
      <c r="C61" s="393"/>
      <c r="D61" s="393"/>
      <c r="E61" s="393"/>
      <c r="F61" s="393"/>
      <c r="G61" s="392"/>
      <c r="H61" s="392"/>
      <c r="I61" s="392"/>
      <c r="J61" s="392"/>
      <c r="K61" s="392"/>
      <c r="L61" s="588"/>
      <c r="M61" s="392"/>
      <c r="N61" s="467"/>
      <c r="O61" s="467"/>
      <c r="P61" s="467"/>
      <c r="Q61" s="467"/>
      <c r="R61" s="589"/>
      <c r="S61" s="589"/>
      <c r="T61" s="392"/>
      <c r="U61" s="392"/>
      <c r="V61" s="588"/>
      <c r="W61" s="588"/>
      <c r="X61" s="435"/>
    </row>
    <row r="62" spans="1:24" s="118" customFormat="1" ht="27" customHeight="1">
      <c r="A62" s="786" t="s">
        <v>671</v>
      </c>
      <c r="B62" s="802"/>
      <c r="C62" s="619"/>
      <c r="D62" s="619"/>
      <c r="E62" s="116" t="s">
        <v>718</v>
      </c>
      <c r="F62" s="620"/>
      <c r="G62" s="620"/>
      <c r="H62" s="620"/>
      <c r="I62" s="116"/>
      <c r="J62" s="116"/>
      <c r="K62" s="116"/>
      <c r="L62" s="117"/>
      <c r="M62" s="116"/>
      <c r="N62" s="115"/>
      <c r="O62" s="115"/>
      <c r="P62" s="116" t="s">
        <v>718</v>
      </c>
      <c r="Q62" s="116"/>
      <c r="R62" s="117"/>
      <c r="S62" s="117"/>
      <c r="T62" s="116"/>
      <c r="U62" s="116"/>
      <c r="V62" s="117"/>
      <c r="W62" s="117"/>
      <c r="X62" s="116"/>
    </row>
    <row r="63" spans="1:24" s="102" customFormat="1" ht="12" customHeight="1">
      <c r="A63" s="459"/>
      <c r="B63" s="460"/>
      <c r="C63" s="116" t="s">
        <v>299</v>
      </c>
      <c r="D63" s="116"/>
      <c r="E63" s="116" t="s">
        <v>576</v>
      </c>
      <c r="F63" s="116"/>
      <c r="G63" s="116" t="s">
        <v>719</v>
      </c>
      <c r="H63" s="116"/>
      <c r="I63" s="116" t="s">
        <v>302</v>
      </c>
      <c r="J63" s="116" t="s">
        <v>303</v>
      </c>
      <c r="K63" s="116"/>
      <c r="L63" s="119" t="s">
        <v>304</v>
      </c>
      <c r="M63" s="119"/>
      <c r="N63" s="116" t="s">
        <v>299</v>
      </c>
      <c r="O63" s="116"/>
      <c r="P63" s="116" t="s">
        <v>576</v>
      </c>
      <c r="Q63" s="116"/>
      <c r="R63" s="116" t="s">
        <v>719</v>
      </c>
      <c r="S63" s="116"/>
      <c r="T63" s="116" t="s">
        <v>302</v>
      </c>
      <c r="U63" s="116"/>
      <c r="V63" s="116" t="s">
        <v>303</v>
      </c>
      <c r="W63" s="116"/>
      <c r="X63" s="119" t="s">
        <v>304</v>
      </c>
    </row>
    <row r="64" spans="1:24" s="102" customFormat="1" ht="12" customHeight="1">
      <c r="A64" s="459"/>
      <c r="B64" s="536"/>
      <c r="C64" s="120" t="s">
        <v>61</v>
      </c>
      <c r="D64" s="120"/>
      <c r="E64" s="120" t="s">
        <v>61</v>
      </c>
      <c r="F64" s="120"/>
      <c r="G64" s="120" t="s">
        <v>61</v>
      </c>
      <c r="H64" s="120"/>
      <c r="I64" s="120" t="s">
        <v>61</v>
      </c>
      <c r="J64" s="120" t="s">
        <v>61</v>
      </c>
      <c r="K64" s="120"/>
      <c r="L64" s="120" t="s">
        <v>61</v>
      </c>
      <c r="M64" s="120"/>
      <c r="N64" s="120" t="s">
        <v>62</v>
      </c>
      <c r="O64" s="120"/>
      <c r="P64" s="120" t="s">
        <v>62</v>
      </c>
      <c r="Q64" s="120"/>
      <c r="R64" s="120" t="s">
        <v>62</v>
      </c>
      <c r="S64" s="120"/>
      <c r="T64" s="120" t="s">
        <v>62</v>
      </c>
      <c r="U64" s="120"/>
      <c r="V64" s="120" t="s">
        <v>62</v>
      </c>
      <c r="W64" s="120"/>
      <c r="X64" s="120" t="s">
        <v>62</v>
      </c>
    </row>
    <row r="65" spans="1:24" s="118" customFormat="1" ht="15">
      <c r="A65" s="462" t="s">
        <v>63</v>
      </c>
      <c r="B65" s="463"/>
      <c r="C65" s="109"/>
      <c r="D65" s="109"/>
      <c r="E65" s="109"/>
      <c r="F65" s="109"/>
      <c r="G65" s="109"/>
      <c r="H65" s="109"/>
      <c r="I65" s="109"/>
      <c r="J65" s="109"/>
      <c r="K65" s="109"/>
      <c r="L65" s="109"/>
      <c r="M65" s="109"/>
      <c r="N65" s="109"/>
      <c r="O65" s="109"/>
      <c r="P65" s="109"/>
      <c r="Q65" s="109"/>
      <c r="R65" s="109"/>
      <c r="S65" s="109"/>
      <c r="T65" s="109"/>
      <c r="U65" s="109"/>
      <c r="V65" s="109"/>
      <c r="W65" s="109"/>
      <c r="X65" s="109"/>
    </row>
    <row r="66" spans="1:24" s="118" customFormat="1" ht="15">
      <c r="A66" s="464" t="s">
        <v>607</v>
      </c>
      <c r="B66" s="537"/>
      <c r="C66" s="466" t="s">
        <v>436</v>
      </c>
      <c r="D66" s="466"/>
      <c r="E66" s="589">
        <v>0.059</v>
      </c>
      <c r="F66" s="466"/>
      <c r="G66" s="466" t="s">
        <v>438</v>
      </c>
      <c r="H66" s="466"/>
      <c r="I66" s="466" t="s">
        <v>439</v>
      </c>
      <c r="J66" s="466" t="s">
        <v>723</v>
      </c>
      <c r="K66" s="466"/>
      <c r="L66" s="466" t="s">
        <v>443</v>
      </c>
      <c r="M66" s="594"/>
      <c r="N66" s="465" t="s">
        <v>720</v>
      </c>
      <c r="O66" s="465"/>
      <c r="P66" s="589">
        <v>0.047</v>
      </c>
      <c r="Q66" s="465"/>
      <c r="R66" s="465" t="s">
        <v>721</v>
      </c>
      <c r="S66" s="465"/>
      <c r="T66" s="465" t="s">
        <v>722</v>
      </c>
      <c r="U66" s="465"/>
      <c r="V66" s="465" t="s">
        <v>723</v>
      </c>
      <c r="W66" s="465"/>
      <c r="X66" s="465" t="s">
        <v>724</v>
      </c>
    </row>
    <row r="67" spans="1:24" s="118" customFormat="1" ht="15">
      <c r="A67" s="464" t="s">
        <v>64</v>
      </c>
      <c r="B67" s="465"/>
      <c r="C67" s="466" t="s">
        <v>436</v>
      </c>
      <c r="D67" s="466"/>
      <c r="E67" s="593">
        <v>0.0615</v>
      </c>
      <c r="F67" s="466"/>
      <c r="G67" s="466" t="s">
        <v>438</v>
      </c>
      <c r="H67" s="466"/>
      <c r="I67" s="466" t="s">
        <v>439</v>
      </c>
      <c r="J67" s="466" t="s">
        <v>723</v>
      </c>
      <c r="K67" s="466"/>
      <c r="L67" s="466" t="s">
        <v>443</v>
      </c>
      <c r="M67" s="594"/>
      <c r="N67" s="465" t="s">
        <v>720</v>
      </c>
      <c r="O67" s="465"/>
      <c r="P67" s="589">
        <v>0.05</v>
      </c>
      <c r="Q67" s="465"/>
      <c r="R67" s="465" t="s">
        <v>721</v>
      </c>
      <c r="S67" s="465"/>
      <c r="T67" s="465" t="s">
        <v>722</v>
      </c>
      <c r="U67" s="465"/>
      <c r="V67" s="465" t="s">
        <v>723</v>
      </c>
      <c r="W67" s="465"/>
      <c r="X67" s="465" t="s">
        <v>724</v>
      </c>
    </row>
    <row r="68" spans="1:24" s="118" customFormat="1" ht="29.25" customHeight="1">
      <c r="A68" s="795" t="s">
        <v>707</v>
      </c>
      <c r="B68" s="818"/>
      <c r="C68" s="740" t="s">
        <v>437</v>
      </c>
      <c r="D68" s="740"/>
      <c r="E68" s="744">
        <v>0.0225</v>
      </c>
      <c r="F68" s="740"/>
      <c r="G68" s="740" t="s">
        <v>752</v>
      </c>
      <c r="H68" s="740"/>
      <c r="I68" s="740" t="s">
        <v>440</v>
      </c>
      <c r="J68" s="740" t="s">
        <v>728</v>
      </c>
      <c r="K68" s="740"/>
      <c r="L68" s="740" t="s">
        <v>729</v>
      </c>
      <c r="M68" s="742"/>
      <c r="N68" s="743" t="s">
        <v>725</v>
      </c>
      <c r="O68" s="743"/>
      <c r="P68" s="744">
        <v>0.0225</v>
      </c>
      <c r="Q68" s="743"/>
      <c r="R68" s="743" t="s">
        <v>726</v>
      </c>
      <c r="S68" s="743"/>
      <c r="T68" s="743" t="s">
        <v>727</v>
      </c>
      <c r="U68" s="743"/>
      <c r="V68" s="743" t="s">
        <v>728</v>
      </c>
      <c r="W68" s="743"/>
      <c r="X68" s="743" t="s">
        <v>729</v>
      </c>
    </row>
    <row r="69" spans="1:24" s="118" customFormat="1" ht="26.25" customHeight="1">
      <c r="A69" s="772" t="s">
        <v>730</v>
      </c>
      <c r="B69" s="772"/>
      <c r="C69" s="740" t="s">
        <v>739</v>
      </c>
      <c r="D69" s="740"/>
      <c r="E69" s="741">
        <v>0.048</v>
      </c>
      <c r="F69" s="740"/>
      <c r="G69" s="740" t="s">
        <v>751</v>
      </c>
      <c r="H69" s="740"/>
      <c r="I69" s="740" t="s">
        <v>441</v>
      </c>
      <c r="J69" s="740" t="s">
        <v>442</v>
      </c>
      <c r="K69" s="740"/>
      <c r="L69" s="740" t="s">
        <v>535</v>
      </c>
      <c r="M69" s="740"/>
      <c r="N69" s="743" t="s">
        <v>731</v>
      </c>
      <c r="O69" s="743"/>
      <c r="P69" s="741" t="s">
        <v>732</v>
      </c>
      <c r="Q69" s="743"/>
      <c r="R69" s="743" t="s">
        <v>733</v>
      </c>
      <c r="S69" s="743"/>
      <c r="T69" s="743" t="s">
        <v>734</v>
      </c>
      <c r="U69" s="743"/>
      <c r="V69" s="743" t="s">
        <v>735</v>
      </c>
      <c r="W69" s="743"/>
      <c r="X69" s="743" t="s">
        <v>102</v>
      </c>
    </row>
    <row r="70" spans="1:24" s="102" customFormat="1" ht="12" customHeight="1">
      <c r="A70" s="595"/>
      <c r="B70" s="595"/>
      <c r="C70" s="595"/>
      <c r="D70" s="595"/>
      <c r="E70" s="595"/>
      <c r="F70" s="595"/>
      <c r="G70" s="595"/>
      <c r="H70" s="595"/>
      <c r="I70" s="595"/>
      <c r="J70" s="596"/>
      <c r="K70" s="596"/>
      <c r="L70" s="463"/>
      <c r="M70" s="463"/>
      <c r="N70" s="596"/>
      <c r="O70" s="596"/>
      <c r="P70" s="589"/>
      <c r="Q70" s="463"/>
      <c r="R70" s="596"/>
      <c r="S70" s="596"/>
      <c r="T70" s="463"/>
      <c r="U70" s="463"/>
      <c r="V70" s="596"/>
      <c r="W70" s="596"/>
      <c r="X70" s="463"/>
    </row>
    <row r="71" spans="1:24" s="118" customFormat="1" ht="12" customHeight="1">
      <c r="A71" s="459"/>
      <c r="C71" s="116" t="s">
        <v>508</v>
      </c>
      <c r="D71" s="116"/>
      <c r="E71" s="116" t="s">
        <v>736</v>
      </c>
      <c r="F71" s="116"/>
      <c r="G71" s="116" t="s">
        <v>305</v>
      </c>
      <c r="H71" s="116"/>
      <c r="I71" s="116" t="s">
        <v>577</v>
      </c>
      <c r="J71" s="119" t="s">
        <v>737</v>
      </c>
      <c r="K71" s="119"/>
      <c r="L71" s="116" t="s">
        <v>738</v>
      </c>
      <c r="M71" s="116"/>
      <c r="N71" s="116" t="s">
        <v>508</v>
      </c>
      <c r="O71" s="116"/>
      <c r="P71" s="116" t="s">
        <v>736</v>
      </c>
      <c r="Q71" s="116"/>
      <c r="R71" s="116" t="s">
        <v>305</v>
      </c>
      <c r="S71" s="116"/>
      <c r="T71" s="116" t="s">
        <v>577</v>
      </c>
      <c r="U71" s="116"/>
      <c r="V71" s="119" t="s">
        <v>737</v>
      </c>
      <c r="W71" s="119"/>
      <c r="X71" s="116" t="s">
        <v>738</v>
      </c>
    </row>
    <row r="72" spans="1:24" s="118" customFormat="1" ht="12" customHeight="1">
      <c r="A72" s="459"/>
      <c r="C72" s="120" t="s">
        <v>61</v>
      </c>
      <c r="D72" s="120"/>
      <c r="E72" s="120" t="s">
        <v>61</v>
      </c>
      <c r="F72" s="120"/>
      <c r="G72" s="120" t="s">
        <v>61</v>
      </c>
      <c r="H72" s="120"/>
      <c r="I72" s="120" t="s">
        <v>61</v>
      </c>
      <c r="J72" s="120" t="s">
        <v>61</v>
      </c>
      <c r="K72" s="120"/>
      <c r="L72" s="120" t="s">
        <v>61</v>
      </c>
      <c r="M72" s="120"/>
      <c r="N72" s="120" t="s">
        <v>62</v>
      </c>
      <c r="O72" s="120"/>
      <c r="P72" s="120" t="s">
        <v>62</v>
      </c>
      <c r="Q72" s="120"/>
      <c r="R72" s="120" t="s">
        <v>62</v>
      </c>
      <c r="S72" s="120"/>
      <c r="T72" s="120" t="s">
        <v>62</v>
      </c>
      <c r="U72" s="120"/>
      <c r="V72" s="120" t="s">
        <v>62</v>
      </c>
      <c r="W72" s="120"/>
      <c r="X72" s="120" t="s">
        <v>62</v>
      </c>
    </row>
    <row r="73" spans="1:24" s="118" customFormat="1" ht="15">
      <c r="A73" s="462" t="s">
        <v>63</v>
      </c>
      <c r="B73" s="463"/>
      <c r="C73" s="463"/>
      <c r="D73" s="463"/>
      <c r="E73" s="463"/>
      <c r="F73" s="463"/>
      <c r="G73" s="463"/>
      <c r="H73" s="463"/>
      <c r="I73" s="463"/>
      <c r="J73" s="463"/>
      <c r="K73" s="463"/>
      <c r="L73" s="463"/>
      <c r="M73" s="463"/>
      <c r="N73" s="463"/>
      <c r="O73" s="463"/>
      <c r="P73" s="463"/>
      <c r="Q73" s="463"/>
      <c r="R73" s="463"/>
      <c r="S73" s="463"/>
      <c r="T73" s="463"/>
      <c r="U73" s="463"/>
      <c r="V73" s="463"/>
      <c r="W73" s="463"/>
      <c r="X73" s="463"/>
    </row>
    <row r="74" spans="1:24" s="118" customFormat="1" ht="15">
      <c r="A74" s="464" t="s">
        <v>607</v>
      </c>
      <c r="B74" s="465"/>
      <c r="C74" s="466" t="s">
        <v>822</v>
      </c>
      <c r="D74" s="594"/>
      <c r="E74" s="466" t="s">
        <v>438</v>
      </c>
      <c r="F74" s="594"/>
      <c r="G74" s="466" t="s">
        <v>824</v>
      </c>
      <c r="H74" s="594"/>
      <c r="I74" s="466" t="s">
        <v>739</v>
      </c>
      <c r="J74" s="466" t="s">
        <v>825</v>
      </c>
      <c r="K74" s="594"/>
      <c r="L74" s="466" t="s">
        <v>438</v>
      </c>
      <c r="M74" s="465"/>
      <c r="N74" s="465" t="s">
        <v>739</v>
      </c>
      <c r="O74" s="465"/>
      <c r="P74" s="465" t="s">
        <v>740</v>
      </c>
      <c r="Q74" s="465"/>
      <c r="R74" s="465" t="s">
        <v>741</v>
      </c>
      <c r="S74" s="465"/>
      <c r="T74" s="465" t="s">
        <v>724</v>
      </c>
      <c r="U74" s="465"/>
      <c r="V74" s="465" t="s">
        <v>742</v>
      </c>
      <c r="W74" s="465"/>
      <c r="X74" s="465" t="s">
        <v>743</v>
      </c>
    </row>
    <row r="75" spans="1:24" s="118" customFormat="1" ht="15">
      <c r="A75" s="464" t="s">
        <v>64</v>
      </c>
      <c r="B75" s="465"/>
      <c r="C75" s="466" t="s">
        <v>739</v>
      </c>
      <c r="D75" s="594"/>
      <c r="E75" s="466" t="s">
        <v>438</v>
      </c>
      <c r="F75" s="594"/>
      <c r="G75" s="466" t="s">
        <v>710</v>
      </c>
      <c r="H75" s="594"/>
      <c r="I75" s="466" t="s">
        <v>822</v>
      </c>
      <c r="J75" s="466" t="s">
        <v>825</v>
      </c>
      <c r="K75" s="594"/>
      <c r="L75" s="466" t="s">
        <v>438</v>
      </c>
      <c r="M75" s="465"/>
      <c r="N75" s="465" t="s">
        <v>744</v>
      </c>
      <c r="O75" s="465"/>
      <c r="P75" s="465" t="s">
        <v>740</v>
      </c>
      <c r="Q75" s="465"/>
      <c r="R75" s="465" t="s">
        <v>745</v>
      </c>
      <c r="S75" s="465"/>
      <c r="T75" s="465" t="s">
        <v>746</v>
      </c>
      <c r="U75" s="465"/>
      <c r="V75" s="465" t="s">
        <v>742</v>
      </c>
      <c r="W75" s="465"/>
      <c r="X75" s="465" t="s">
        <v>743</v>
      </c>
    </row>
    <row r="76" spans="1:24" s="118" customFormat="1" ht="33" customHeight="1">
      <c r="A76" s="793" t="s">
        <v>707</v>
      </c>
      <c r="B76" s="794"/>
      <c r="C76" s="740" t="s">
        <v>725</v>
      </c>
      <c r="D76" s="742"/>
      <c r="E76" s="740" t="s">
        <v>752</v>
      </c>
      <c r="F76" s="742"/>
      <c r="G76" s="740" t="s">
        <v>432</v>
      </c>
      <c r="H76" s="742"/>
      <c r="I76" s="740" t="s">
        <v>747</v>
      </c>
      <c r="J76" s="740" t="s">
        <v>748</v>
      </c>
      <c r="K76" s="742"/>
      <c r="L76" s="740" t="s">
        <v>752</v>
      </c>
      <c r="M76" s="743"/>
      <c r="N76" s="743" t="s">
        <v>725</v>
      </c>
      <c r="O76" s="743"/>
      <c r="P76" s="743" t="s">
        <v>726</v>
      </c>
      <c r="Q76" s="743"/>
      <c r="R76" s="743" t="s">
        <v>747</v>
      </c>
      <c r="S76" s="743"/>
      <c r="T76" s="743" t="s">
        <v>747</v>
      </c>
      <c r="U76" s="743"/>
      <c r="V76" s="743" t="s">
        <v>748</v>
      </c>
      <c r="W76" s="743"/>
      <c r="X76" s="743" t="s">
        <v>749</v>
      </c>
    </row>
    <row r="77" spans="1:24" s="118" customFormat="1" ht="6.75" customHeight="1">
      <c r="A77" s="456"/>
      <c r="B77" s="465"/>
      <c r="C77" s="466"/>
      <c r="D77" s="594"/>
      <c r="E77" s="466"/>
      <c r="F77" s="594"/>
      <c r="G77" s="466"/>
      <c r="H77" s="594"/>
      <c r="I77" s="466"/>
      <c r="J77" s="466"/>
      <c r="K77" s="594"/>
      <c r="L77" s="466"/>
      <c r="M77" s="465"/>
      <c r="N77" s="465"/>
      <c r="O77" s="465"/>
      <c r="P77" s="465"/>
      <c r="Q77" s="465"/>
      <c r="R77" s="465"/>
      <c r="S77" s="465"/>
      <c r="T77" s="465"/>
      <c r="U77" s="465"/>
      <c r="V77" s="465"/>
      <c r="W77" s="465"/>
      <c r="X77" s="465"/>
    </row>
    <row r="78" spans="1:24" s="118" customFormat="1" ht="15">
      <c r="A78" s="467" t="s">
        <v>730</v>
      </c>
      <c r="B78" s="465"/>
      <c r="C78" s="466" t="s">
        <v>823</v>
      </c>
      <c r="D78" s="594"/>
      <c r="E78" s="466" t="s">
        <v>751</v>
      </c>
      <c r="F78" s="594"/>
      <c r="G78" s="466" t="s">
        <v>749</v>
      </c>
      <c r="H78" s="594"/>
      <c r="I78" s="466" t="s">
        <v>752</v>
      </c>
      <c r="J78" s="466" t="s">
        <v>727</v>
      </c>
      <c r="K78" s="594"/>
      <c r="L78" s="466" t="s">
        <v>751</v>
      </c>
      <c r="M78" s="465"/>
      <c r="N78" s="465" t="s">
        <v>750</v>
      </c>
      <c r="O78" s="465"/>
      <c r="P78" s="465" t="s">
        <v>751</v>
      </c>
      <c r="Q78" s="465"/>
      <c r="R78" s="465" t="s">
        <v>723</v>
      </c>
      <c r="S78" s="465"/>
      <c r="T78" s="465" t="s">
        <v>752</v>
      </c>
      <c r="U78" s="465"/>
      <c r="V78" s="465" t="s">
        <v>727</v>
      </c>
      <c r="W78" s="465"/>
      <c r="X78" s="465" t="s">
        <v>753</v>
      </c>
    </row>
    <row r="79" spans="1:24" s="118" customFormat="1" ht="9" customHeight="1">
      <c r="A79" s="595"/>
      <c r="B79" s="596"/>
      <c r="C79" s="596"/>
      <c r="D79" s="596"/>
      <c r="E79" s="463"/>
      <c r="F79" s="463"/>
      <c r="G79" s="596"/>
      <c r="H79" s="596"/>
      <c r="I79" s="463"/>
      <c r="J79" s="596"/>
      <c r="K79" s="596"/>
      <c r="L79" s="463"/>
      <c r="M79" s="596"/>
      <c r="N79" s="463"/>
      <c r="O79" s="463"/>
      <c r="P79" s="596"/>
      <c r="Q79" s="596"/>
      <c r="R79" s="463"/>
      <c r="S79" s="463"/>
      <c r="T79" s="596"/>
      <c r="U79" s="596"/>
      <c r="V79" s="463"/>
      <c r="W79" s="463"/>
      <c r="X79" s="460"/>
    </row>
    <row r="80" spans="1:24" s="118" customFormat="1" ht="11.25" customHeight="1">
      <c r="A80" s="595"/>
      <c r="B80" s="596"/>
      <c r="C80" s="596"/>
      <c r="D80" s="596"/>
      <c r="E80" s="463"/>
      <c r="F80" s="463"/>
      <c r="G80" s="596"/>
      <c r="H80" s="596"/>
      <c r="I80" s="463"/>
      <c r="J80" s="596"/>
      <c r="K80" s="596"/>
      <c r="L80" s="122" t="s">
        <v>754</v>
      </c>
      <c r="M80" s="121"/>
      <c r="N80" s="109"/>
      <c r="O80" s="109"/>
      <c r="P80" s="122" t="s">
        <v>754</v>
      </c>
      <c r="Q80" s="122"/>
      <c r="R80" s="122"/>
      <c r="S80" s="122"/>
      <c r="T80" s="122"/>
      <c r="U80" s="597"/>
      <c r="V80" s="463"/>
      <c r="W80" s="463"/>
      <c r="X80" s="460"/>
    </row>
    <row r="81" spans="1:24" s="118" customFormat="1" ht="11.25" customHeight="1">
      <c r="A81" s="459"/>
      <c r="B81" s="598"/>
      <c r="C81" s="598"/>
      <c r="D81" s="598"/>
      <c r="E81" s="461"/>
      <c r="F81" s="461"/>
      <c r="G81" s="599"/>
      <c r="H81" s="599"/>
      <c r="I81" s="461"/>
      <c r="J81" s="599"/>
      <c r="K81" s="599"/>
      <c r="L81" s="122" t="s">
        <v>61</v>
      </c>
      <c r="M81" s="123"/>
      <c r="N81" s="120"/>
      <c r="O81" s="120"/>
      <c r="P81" s="122" t="s">
        <v>62</v>
      </c>
      <c r="Q81" s="122"/>
      <c r="R81" s="124"/>
      <c r="S81" s="124"/>
      <c r="T81" s="122"/>
      <c r="U81" s="597"/>
      <c r="V81" s="461"/>
      <c r="W81" s="461"/>
      <c r="X81" s="460"/>
    </row>
    <row r="82" spans="1:24" s="118" customFormat="1" ht="15">
      <c r="A82" s="462" t="s">
        <v>578</v>
      </c>
      <c r="B82" s="467"/>
      <c r="C82" s="467"/>
      <c r="D82" s="467"/>
      <c r="E82" s="463"/>
      <c r="F82" s="463"/>
      <c r="G82" s="467"/>
      <c r="H82" s="467"/>
      <c r="I82" s="600"/>
      <c r="J82" s="463"/>
      <c r="K82" s="463"/>
      <c r="L82" s="596"/>
      <c r="M82" s="467"/>
      <c r="N82" s="463"/>
      <c r="O82" s="463"/>
      <c r="P82" s="596"/>
      <c r="Q82" s="596"/>
      <c r="R82" s="589"/>
      <c r="S82" s="589"/>
      <c r="T82" s="463"/>
      <c r="U82" s="463"/>
      <c r="V82" s="463"/>
      <c r="W82" s="463"/>
      <c r="X82" s="460"/>
    </row>
    <row r="83" spans="1:24" s="118" customFormat="1" ht="15">
      <c r="A83" s="464" t="s">
        <v>607</v>
      </c>
      <c r="B83" s="596"/>
      <c r="C83" s="596"/>
      <c r="D83" s="596"/>
      <c r="E83" s="465"/>
      <c r="F83" s="465"/>
      <c r="G83" s="596"/>
      <c r="H83" s="596"/>
      <c r="I83" s="589"/>
      <c r="J83" s="463"/>
      <c r="K83" s="463"/>
      <c r="L83" s="601">
        <v>0.098</v>
      </c>
      <c r="M83" s="596"/>
      <c r="N83" s="465"/>
      <c r="O83" s="465"/>
      <c r="P83" s="601">
        <v>0.08</v>
      </c>
      <c r="Q83" s="601"/>
      <c r="R83" s="588"/>
      <c r="S83" s="588"/>
      <c r="T83" s="602"/>
      <c r="U83" s="602"/>
      <c r="V83" s="465"/>
      <c r="W83" s="465"/>
      <c r="X83" s="460"/>
    </row>
    <row r="84" spans="1:24" s="118" customFormat="1" ht="15">
      <c r="A84" s="464" t="s">
        <v>64</v>
      </c>
      <c r="B84" s="596"/>
      <c r="C84" s="596"/>
      <c r="D84" s="596"/>
      <c r="E84" s="465"/>
      <c r="F84" s="465"/>
      <c r="G84" s="596"/>
      <c r="H84" s="596"/>
      <c r="I84" s="589"/>
      <c r="J84" s="463"/>
      <c r="K84" s="463"/>
      <c r="L84" s="601">
        <v>0.084</v>
      </c>
      <c r="M84" s="596"/>
      <c r="N84" s="465"/>
      <c r="O84" s="465"/>
      <c r="P84" s="601">
        <v>0.079</v>
      </c>
      <c r="Q84" s="601"/>
      <c r="R84" s="435"/>
      <c r="S84" s="435"/>
      <c r="T84" s="603"/>
      <c r="U84" s="603"/>
      <c r="V84" s="465"/>
      <c r="W84" s="465"/>
      <c r="X84" s="460"/>
    </row>
    <row r="85" spans="1:24" s="99" customFormat="1" ht="9" customHeight="1">
      <c r="A85" s="604"/>
      <c r="B85" s="604"/>
      <c r="C85" s="604"/>
      <c r="D85" s="604"/>
      <c r="E85" s="604"/>
      <c r="F85" s="604"/>
      <c r="G85" s="605"/>
      <c r="H85" s="605"/>
      <c r="I85" s="605"/>
      <c r="J85" s="602"/>
      <c r="K85" s="602"/>
      <c r="L85" s="605"/>
      <c r="M85" s="602"/>
      <c r="N85" s="435"/>
      <c r="O85" s="435"/>
      <c r="P85" s="435"/>
      <c r="Q85" s="435"/>
      <c r="R85" s="435"/>
      <c r="S85" s="435"/>
      <c r="T85" s="588"/>
      <c r="U85" s="588"/>
      <c r="V85" s="435"/>
      <c r="W85" s="435"/>
      <c r="X85" s="435"/>
    </row>
    <row r="86" spans="1:24" s="79" customFormat="1" ht="9" customHeight="1">
      <c r="A86" s="606"/>
      <c r="B86" s="605"/>
      <c r="C86" s="605"/>
      <c r="D86" s="605"/>
      <c r="E86" s="605"/>
      <c r="F86" s="605"/>
      <c r="G86" s="605"/>
      <c r="H86" s="605"/>
      <c r="I86" s="605"/>
      <c r="J86" s="605"/>
      <c r="K86" s="605"/>
      <c r="L86" s="605"/>
      <c r="M86" s="605"/>
      <c r="N86" s="607"/>
      <c r="O86" s="607"/>
      <c r="P86" s="435"/>
      <c r="Q86" s="435"/>
      <c r="R86" s="435"/>
      <c r="S86" s="435"/>
      <c r="T86" s="435"/>
      <c r="U86" s="435"/>
      <c r="V86" s="435"/>
      <c r="W86" s="435"/>
      <c r="X86" s="435"/>
    </row>
    <row r="87" spans="1:24" s="79" customFormat="1" ht="39.75" customHeight="1">
      <c r="A87" s="773" t="s">
        <v>536</v>
      </c>
      <c r="B87" s="773"/>
      <c r="C87" s="773"/>
      <c r="D87" s="773"/>
      <c r="E87" s="773"/>
      <c r="F87" s="773"/>
      <c r="G87" s="773"/>
      <c r="H87" s="804"/>
      <c r="I87" s="804"/>
      <c r="J87" s="804"/>
      <c r="K87" s="804"/>
      <c r="L87" s="804"/>
      <c r="M87" s="804"/>
      <c r="N87" s="804"/>
      <c r="O87" s="804"/>
      <c r="P87" s="804"/>
      <c r="Q87" s="804"/>
      <c r="R87" s="804"/>
      <c r="S87" s="804"/>
      <c r="T87" s="804"/>
      <c r="U87" s="804"/>
      <c r="V87" s="804"/>
      <c r="W87" s="804"/>
      <c r="X87" s="804"/>
    </row>
    <row r="88" spans="1:24" s="79" customFormat="1" ht="93.75" customHeight="1">
      <c r="A88" s="826" t="s">
        <v>350</v>
      </c>
      <c r="B88" s="827"/>
      <c r="C88" s="827"/>
      <c r="D88" s="827"/>
      <c r="E88" s="827"/>
      <c r="F88" s="827"/>
      <c r="G88" s="827"/>
      <c r="H88" s="827"/>
      <c r="I88" s="827"/>
      <c r="J88" s="827"/>
      <c r="K88" s="827"/>
      <c r="L88" s="827"/>
      <c r="M88" s="827"/>
      <c r="N88" s="827"/>
      <c r="O88" s="827"/>
      <c r="P88" s="827"/>
      <c r="Q88" s="827"/>
      <c r="R88" s="827"/>
      <c r="S88" s="827"/>
      <c r="T88" s="827"/>
      <c r="U88" s="827"/>
      <c r="V88" s="827"/>
      <c r="W88" s="827"/>
      <c r="X88" s="827"/>
    </row>
    <row r="89" spans="1:24" s="79" customFormat="1" ht="9" customHeight="1">
      <c r="A89" s="609"/>
      <c r="B89" s="605"/>
      <c r="C89" s="605"/>
      <c r="D89" s="605"/>
      <c r="E89" s="605"/>
      <c r="F89" s="605"/>
      <c r="G89" s="605"/>
      <c r="H89" s="605"/>
      <c r="I89" s="605"/>
      <c r="J89" s="605"/>
      <c r="K89" s="605"/>
      <c r="L89" s="605"/>
      <c r="M89" s="605"/>
      <c r="N89" s="607"/>
      <c r="O89" s="607"/>
      <c r="P89" s="435"/>
      <c r="Q89" s="435"/>
      <c r="R89" s="435"/>
      <c r="S89" s="435"/>
      <c r="T89" s="435"/>
      <c r="U89" s="435"/>
      <c r="V89" s="435"/>
      <c r="W89" s="435"/>
      <c r="X89" s="435"/>
    </row>
    <row r="90" spans="1:24" s="79" customFormat="1" ht="23.25" customHeight="1">
      <c r="A90" s="805" t="s">
        <v>563</v>
      </c>
      <c r="B90" s="826"/>
      <c r="C90" s="826"/>
      <c r="D90" s="826"/>
      <c r="E90" s="826"/>
      <c r="F90" s="826"/>
      <c r="G90" s="826"/>
      <c r="H90" s="804"/>
      <c r="I90" s="804"/>
      <c r="J90" s="804"/>
      <c r="K90" s="804"/>
      <c r="L90" s="804"/>
      <c r="M90" s="804"/>
      <c r="N90" s="804"/>
      <c r="O90" s="804"/>
      <c r="P90" s="804"/>
      <c r="Q90" s="804"/>
      <c r="R90" s="804"/>
      <c r="S90" s="804"/>
      <c r="T90" s="804"/>
      <c r="U90" s="804"/>
      <c r="V90" s="804"/>
      <c r="W90" s="804"/>
      <c r="X90" s="804"/>
    </row>
    <row r="91" spans="1:24" s="79" customFormat="1" ht="9" customHeight="1">
      <c r="A91" s="609"/>
      <c r="B91" s="605"/>
      <c r="C91" s="605"/>
      <c r="D91" s="605"/>
      <c r="E91" s="605"/>
      <c r="F91" s="605"/>
      <c r="G91" s="605"/>
      <c r="H91" s="605"/>
      <c r="I91" s="605"/>
      <c r="J91" s="605"/>
      <c r="K91" s="605"/>
      <c r="L91" s="605"/>
      <c r="M91" s="605"/>
      <c r="N91" s="607"/>
      <c r="O91" s="607"/>
      <c r="P91" s="435"/>
      <c r="Q91" s="435"/>
      <c r="R91" s="435"/>
      <c r="S91" s="435"/>
      <c r="T91" s="435"/>
      <c r="U91" s="435"/>
      <c r="V91" s="435"/>
      <c r="W91" s="435"/>
      <c r="X91" s="435"/>
    </row>
    <row r="92" spans="1:24" s="79" customFormat="1" ht="23.25" customHeight="1">
      <c r="A92" s="774" t="s">
        <v>196</v>
      </c>
      <c r="B92" s="775"/>
      <c r="C92" s="775"/>
      <c r="D92" s="775"/>
      <c r="E92" s="775"/>
      <c r="F92" s="775"/>
      <c r="G92" s="775"/>
      <c r="H92" s="289"/>
      <c r="I92" s="605"/>
      <c r="J92" s="605"/>
      <c r="K92" s="605"/>
      <c r="L92" s="605"/>
      <c r="M92" s="605"/>
      <c r="N92" s="607"/>
      <c r="O92" s="607"/>
      <c r="P92" s="435"/>
      <c r="Q92" s="435"/>
      <c r="R92" s="435"/>
      <c r="S92" s="435"/>
      <c r="T92" s="435"/>
      <c r="U92" s="435"/>
      <c r="V92" s="435"/>
      <c r="W92" s="435"/>
      <c r="X92" s="435"/>
    </row>
    <row r="93" spans="1:24" s="79" customFormat="1" ht="50.25" customHeight="1">
      <c r="A93" s="773" t="s">
        <v>21</v>
      </c>
      <c r="B93" s="773"/>
      <c r="C93" s="773"/>
      <c r="D93" s="773"/>
      <c r="E93" s="773"/>
      <c r="F93" s="773"/>
      <c r="G93" s="773"/>
      <c r="H93" s="804"/>
      <c r="I93" s="804"/>
      <c r="J93" s="804"/>
      <c r="K93" s="804"/>
      <c r="L93" s="804"/>
      <c r="M93" s="804"/>
      <c r="N93" s="804"/>
      <c r="O93" s="804"/>
      <c r="P93" s="804"/>
      <c r="Q93" s="804"/>
      <c r="R93" s="804"/>
      <c r="S93" s="804"/>
      <c r="T93" s="804"/>
      <c r="U93" s="804"/>
      <c r="V93" s="804"/>
      <c r="W93" s="804"/>
      <c r="X93" s="804"/>
    </row>
    <row r="94" spans="1:24" s="79" customFormat="1" ht="9" customHeight="1">
      <c r="A94" s="608"/>
      <c r="B94" s="191"/>
      <c r="C94" s="191"/>
      <c r="D94" s="191"/>
      <c r="E94" s="191"/>
      <c r="F94" s="191"/>
      <c r="G94" s="191"/>
      <c r="H94" s="191"/>
      <c r="I94" s="191"/>
      <c r="J94" s="191"/>
      <c r="K94" s="191"/>
      <c r="L94" s="191"/>
      <c r="M94" s="191"/>
      <c r="N94" s="191"/>
      <c r="O94" s="191"/>
      <c r="P94" s="435"/>
      <c r="Q94" s="435"/>
      <c r="R94" s="435"/>
      <c r="S94" s="435"/>
      <c r="T94" s="435"/>
      <c r="U94" s="435"/>
      <c r="V94" s="435"/>
      <c r="W94" s="435"/>
      <c r="X94" s="435"/>
    </row>
    <row r="95" spans="1:24" s="79" customFormat="1" ht="17.25">
      <c r="A95" s="391" t="s">
        <v>755</v>
      </c>
      <c r="B95" s="392"/>
      <c r="C95" s="392"/>
      <c r="D95" s="392"/>
      <c r="E95" s="392"/>
      <c r="F95" s="392"/>
      <c r="G95" s="392"/>
      <c r="H95" s="392"/>
      <c r="I95" s="392"/>
      <c r="J95" s="392"/>
      <c r="K95" s="392"/>
      <c r="L95" s="392"/>
      <c r="M95" s="392"/>
      <c r="N95" s="392"/>
      <c r="O95" s="392"/>
      <c r="P95" s="435"/>
      <c r="Q95" s="435"/>
      <c r="R95" s="435"/>
      <c r="S95" s="435"/>
      <c r="T95" s="435"/>
      <c r="U95" s="435"/>
      <c r="V95" s="435"/>
      <c r="W95" s="435"/>
      <c r="X95" s="435"/>
    </row>
    <row r="96" spans="1:24" s="79" customFormat="1" ht="9" customHeight="1">
      <c r="A96" s="435"/>
      <c r="B96" s="392"/>
      <c r="C96" s="392"/>
      <c r="D96" s="392"/>
      <c r="E96" s="392"/>
      <c r="F96" s="392"/>
      <c r="G96" s="392"/>
      <c r="H96" s="392"/>
      <c r="I96" s="392"/>
      <c r="J96" s="392"/>
      <c r="K96" s="392"/>
      <c r="L96" s="392"/>
      <c r="M96" s="392"/>
      <c r="N96" s="392"/>
      <c r="O96" s="392"/>
      <c r="P96" s="435"/>
      <c r="Q96" s="435"/>
      <c r="R96" s="435"/>
      <c r="S96" s="435"/>
      <c r="T96" s="435"/>
      <c r="U96" s="435"/>
      <c r="V96" s="435"/>
      <c r="W96" s="435"/>
      <c r="X96" s="435"/>
    </row>
    <row r="97" spans="1:24" s="79" customFormat="1" ht="73.5" customHeight="1">
      <c r="A97" s="826" t="s">
        <v>209</v>
      </c>
      <c r="B97" s="826"/>
      <c r="C97" s="826"/>
      <c r="D97" s="826"/>
      <c r="E97" s="826"/>
      <c r="F97" s="826"/>
      <c r="G97" s="826"/>
      <c r="H97" s="804"/>
      <c r="I97" s="804"/>
      <c r="J97" s="804"/>
      <c r="K97" s="804"/>
      <c r="L97" s="804"/>
      <c r="M97" s="804"/>
      <c r="N97" s="804"/>
      <c r="O97" s="804"/>
      <c r="P97" s="804"/>
      <c r="Q97" s="804"/>
      <c r="R97" s="804"/>
      <c r="S97" s="804"/>
      <c r="T97" s="804"/>
      <c r="U97" s="804"/>
      <c r="V97" s="804"/>
      <c r="W97" s="804"/>
      <c r="X97" s="804"/>
    </row>
    <row r="98" spans="1:24" s="79" customFormat="1" ht="9" customHeight="1">
      <c r="A98" s="435"/>
      <c r="B98" s="392"/>
      <c r="C98" s="392"/>
      <c r="D98" s="392"/>
      <c r="E98" s="392"/>
      <c r="F98" s="392"/>
      <c r="G98" s="392"/>
      <c r="H98" s="392"/>
      <c r="I98" s="392"/>
      <c r="J98" s="392"/>
      <c r="K98" s="392"/>
      <c r="L98" s="392"/>
      <c r="M98" s="392"/>
      <c r="N98" s="392"/>
      <c r="O98" s="392"/>
      <c r="P98" s="435"/>
      <c r="Q98" s="435"/>
      <c r="R98" s="435"/>
      <c r="S98" s="435"/>
      <c r="T98" s="435"/>
      <c r="U98" s="435"/>
      <c r="V98" s="435"/>
      <c r="W98" s="435"/>
      <c r="X98" s="435"/>
    </row>
    <row r="99" spans="1:24" s="79" customFormat="1" ht="18" customHeight="1">
      <c r="A99" s="826" t="s">
        <v>210</v>
      </c>
      <c r="B99" s="826"/>
      <c r="C99" s="826"/>
      <c r="D99" s="826"/>
      <c r="E99" s="826"/>
      <c r="F99" s="826"/>
      <c r="G99" s="826"/>
      <c r="H99" s="804"/>
      <c r="I99" s="804"/>
      <c r="J99" s="804"/>
      <c r="K99" s="804"/>
      <c r="L99" s="804"/>
      <c r="M99" s="804"/>
      <c r="N99" s="804"/>
      <c r="O99" s="804"/>
      <c r="P99" s="804"/>
      <c r="Q99" s="804"/>
      <c r="R99" s="804"/>
      <c r="S99" s="804"/>
      <c r="T99" s="804"/>
      <c r="U99" s="804"/>
      <c r="V99" s="804"/>
      <c r="W99" s="804"/>
      <c r="X99" s="804"/>
    </row>
    <row r="100" spans="1:24" s="79" customFormat="1" ht="9" customHeight="1">
      <c r="A100" s="435"/>
      <c r="B100" s="392"/>
      <c r="C100" s="392"/>
      <c r="D100" s="392"/>
      <c r="E100" s="392"/>
      <c r="F100" s="392"/>
      <c r="G100" s="392"/>
      <c r="H100" s="392"/>
      <c r="I100" s="392"/>
      <c r="J100" s="392"/>
      <c r="K100" s="392"/>
      <c r="L100" s="392"/>
      <c r="M100" s="392"/>
      <c r="N100" s="392"/>
      <c r="O100" s="392"/>
      <c r="P100" s="435"/>
      <c r="Q100" s="435"/>
      <c r="R100" s="435"/>
      <c r="S100" s="435"/>
      <c r="T100" s="435"/>
      <c r="U100" s="435"/>
      <c r="V100" s="435"/>
      <c r="W100" s="435"/>
      <c r="X100" s="435"/>
    </row>
    <row r="101" spans="1:24" s="79" customFormat="1" ht="17.25">
      <c r="A101" s="610" t="s">
        <v>157</v>
      </c>
      <c r="B101" s="392"/>
      <c r="C101" s="392"/>
      <c r="D101" s="392"/>
      <c r="E101" s="392"/>
      <c r="F101" s="392"/>
      <c r="G101" s="392"/>
      <c r="H101" s="392"/>
      <c r="I101" s="392"/>
      <c r="J101" s="392"/>
      <c r="K101" s="392"/>
      <c r="L101" s="392"/>
      <c r="M101" s="392"/>
      <c r="N101" s="392"/>
      <c r="O101" s="392"/>
      <c r="P101" s="435"/>
      <c r="Q101" s="435"/>
      <c r="R101" s="435"/>
      <c r="S101" s="435"/>
      <c r="T101" s="435"/>
      <c r="U101" s="435"/>
      <c r="V101" s="435"/>
      <c r="W101" s="435"/>
      <c r="X101" s="435"/>
    </row>
    <row r="102" spans="1:24" s="79" customFormat="1" ht="9" customHeight="1">
      <c r="A102" s="435"/>
      <c r="B102" s="392"/>
      <c r="C102" s="392"/>
      <c r="D102" s="392"/>
      <c r="E102" s="392"/>
      <c r="F102" s="392"/>
      <c r="G102" s="392"/>
      <c r="H102" s="392"/>
      <c r="I102" s="392"/>
      <c r="J102" s="392"/>
      <c r="K102" s="392"/>
      <c r="L102" s="392"/>
      <c r="M102" s="392"/>
      <c r="N102" s="392"/>
      <c r="O102" s="392"/>
      <c r="P102" s="435"/>
      <c r="Q102" s="435"/>
      <c r="R102" s="435"/>
      <c r="S102" s="435"/>
      <c r="T102" s="435"/>
      <c r="U102" s="435"/>
      <c r="V102" s="435"/>
      <c r="W102" s="435"/>
      <c r="X102" s="435"/>
    </row>
    <row r="103" spans="1:24" s="79" customFormat="1" ht="23.25" customHeight="1">
      <c r="A103" s="826" t="s">
        <v>22</v>
      </c>
      <c r="B103" s="826"/>
      <c r="C103" s="826"/>
      <c r="D103" s="826"/>
      <c r="E103" s="826"/>
      <c r="F103" s="826"/>
      <c r="G103" s="826"/>
      <c r="H103" s="804"/>
      <c r="I103" s="804"/>
      <c r="J103" s="804"/>
      <c r="K103" s="804"/>
      <c r="L103" s="804"/>
      <c r="M103" s="804"/>
      <c r="N103" s="804"/>
      <c r="O103" s="804"/>
      <c r="P103" s="804"/>
      <c r="Q103" s="804"/>
      <c r="R103" s="804"/>
      <c r="S103" s="804"/>
      <c r="T103" s="804"/>
      <c r="U103" s="804"/>
      <c r="V103" s="804"/>
      <c r="W103" s="804"/>
      <c r="X103" s="804"/>
    </row>
    <row r="104" spans="1:24" s="79" customFormat="1" ht="21" customHeight="1">
      <c r="A104" s="826" t="s">
        <v>337</v>
      </c>
      <c r="B104" s="826"/>
      <c r="C104" s="826"/>
      <c r="D104" s="826"/>
      <c r="E104" s="826"/>
      <c r="F104" s="826"/>
      <c r="G104" s="826"/>
      <c r="H104" s="804"/>
      <c r="I104" s="804"/>
      <c r="J104" s="804"/>
      <c r="K104" s="804"/>
      <c r="L104" s="804"/>
      <c r="M104" s="804"/>
      <c r="N104" s="804"/>
      <c r="O104" s="804"/>
      <c r="P104" s="804"/>
      <c r="Q104" s="804"/>
      <c r="R104" s="804"/>
      <c r="S104" s="804"/>
      <c r="T104" s="804"/>
      <c r="U104" s="804"/>
      <c r="V104" s="804"/>
      <c r="W104" s="804"/>
      <c r="X104" s="804"/>
    </row>
    <row r="105" spans="1:24" s="79" customFormat="1" ht="24" customHeight="1">
      <c r="A105" s="826" t="s">
        <v>23</v>
      </c>
      <c r="B105" s="826"/>
      <c r="C105" s="826"/>
      <c r="D105" s="826"/>
      <c r="E105" s="826"/>
      <c r="F105" s="826"/>
      <c r="G105" s="826"/>
      <c r="H105" s="804"/>
      <c r="I105" s="804"/>
      <c r="J105" s="804"/>
      <c r="K105" s="804"/>
      <c r="L105" s="804"/>
      <c r="M105" s="804"/>
      <c r="N105" s="804"/>
      <c r="O105" s="804"/>
      <c r="P105" s="804"/>
      <c r="Q105" s="804"/>
      <c r="R105" s="804"/>
      <c r="S105" s="804"/>
      <c r="T105" s="804"/>
      <c r="U105" s="804"/>
      <c r="V105" s="804"/>
      <c r="W105" s="804"/>
      <c r="X105" s="804"/>
    </row>
    <row r="106" spans="1:24" s="79" customFormat="1" ht="36" customHeight="1">
      <c r="A106" s="826" t="s">
        <v>338</v>
      </c>
      <c r="B106" s="826"/>
      <c r="C106" s="826"/>
      <c r="D106" s="826"/>
      <c r="E106" s="826"/>
      <c r="F106" s="826"/>
      <c r="G106" s="826"/>
      <c r="H106" s="804"/>
      <c r="I106" s="804"/>
      <c r="J106" s="804"/>
      <c r="K106" s="804"/>
      <c r="L106" s="804"/>
      <c r="M106" s="804"/>
      <c r="N106" s="804"/>
      <c r="O106" s="804"/>
      <c r="P106" s="804"/>
      <c r="Q106" s="804"/>
      <c r="R106" s="804"/>
      <c r="S106" s="804"/>
      <c r="T106" s="804"/>
      <c r="U106" s="804"/>
      <c r="V106" s="804"/>
      <c r="W106" s="804"/>
      <c r="X106" s="804"/>
    </row>
    <row r="107" spans="1:24" s="79" customFormat="1" ht="8.25" customHeight="1">
      <c r="A107" s="435"/>
      <c r="B107" s="392"/>
      <c r="C107" s="392"/>
      <c r="D107" s="392"/>
      <c r="E107" s="392"/>
      <c r="F107" s="392"/>
      <c r="G107" s="392"/>
      <c r="H107" s="392"/>
      <c r="I107" s="392"/>
      <c r="J107" s="392"/>
      <c r="K107" s="392"/>
      <c r="L107" s="392"/>
      <c r="M107" s="392"/>
      <c r="N107" s="392"/>
      <c r="O107" s="392"/>
      <c r="P107" s="435"/>
      <c r="Q107" s="435"/>
      <c r="R107" s="435"/>
      <c r="S107" s="435"/>
      <c r="T107" s="435"/>
      <c r="U107" s="435"/>
      <c r="V107" s="435"/>
      <c r="W107" s="435"/>
      <c r="X107" s="435"/>
    </row>
    <row r="108" spans="1:24" s="79" customFormat="1" ht="17.25">
      <c r="A108" s="796" t="s">
        <v>197</v>
      </c>
      <c r="B108" s="802"/>
      <c r="C108" s="802"/>
      <c r="D108" s="802"/>
      <c r="E108" s="802"/>
      <c r="F108" s="802"/>
      <c r="G108" s="802"/>
      <c r="H108" s="802"/>
      <c r="I108" s="802"/>
      <c r="J108" s="802"/>
      <c r="K108" s="802"/>
      <c r="L108" s="802"/>
      <c r="M108" s="802"/>
      <c r="N108" s="802"/>
      <c r="O108" s="802"/>
      <c r="P108" s="802"/>
      <c r="Q108" s="802"/>
      <c r="R108" s="802"/>
      <c r="S108" s="802"/>
      <c r="T108" s="802"/>
      <c r="U108" s="802"/>
      <c r="V108" s="802"/>
      <c r="W108" s="802"/>
      <c r="X108" s="802"/>
    </row>
    <row r="109" spans="1:24" s="79" customFormat="1" ht="9" customHeight="1">
      <c r="A109" s="435"/>
      <c r="B109" s="392"/>
      <c r="C109" s="392"/>
      <c r="D109" s="392"/>
      <c r="E109" s="392"/>
      <c r="F109" s="392"/>
      <c r="G109" s="392"/>
      <c r="H109" s="392"/>
      <c r="I109" s="392"/>
      <c r="J109" s="392"/>
      <c r="K109" s="392"/>
      <c r="L109" s="392"/>
      <c r="M109" s="392"/>
      <c r="N109" s="392"/>
      <c r="O109" s="392"/>
      <c r="P109" s="435"/>
      <c r="Q109" s="435"/>
      <c r="R109" s="435"/>
      <c r="S109" s="435"/>
      <c r="T109" s="435"/>
      <c r="U109" s="435"/>
      <c r="V109" s="435"/>
      <c r="W109" s="435"/>
      <c r="X109" s="435"/>
    </row>
    <row r="110" spans="1:24" s="79" customFormat="1" ht="17.25">
      <c r="A110" s="826" t="s">
        <v>246</v>
      </c>
      <c r="B110" s="826"/>
      <c r="C110" s="826"/>
      <c r="D110" s="826"/>
      <c r="E110" s="826"/>
      <c r="F110" s="826"/>
      <c r="G110" s="826"/>
      <c r="H110" s="804"/>
      <c r="I110" s="804"/>
      <c r="J110" s="804"/>
      <c r="K110" s="804"/>
      <c r="L110" s="804"/>
      <c r="M110" s="804"/>
      <c r="N110" s="804"/>
      <c r="O110" s="804"/>
      <c r="P110" s="804"/>
      <c r="Q110" s="804"/>
      <c r="R110" s="804"/>
      <c r="S110" s="804"/>
      <c r="T110" s="804"/>
      <c r="U110" s="804"/>
      <c r="V110" s="804"/>
      <c r="W110" s="804"/>
      <c r="X110" s="804"/>
    </row>
    <row r="111" spans="1:24" s="79" customFormat="1" ht="8.25" customHeight="1">
      <c r="A111" s="435"/>
      <c r="B111" s="392"/>
      <c r="C111" s="392"/>
      <c r="D111" s="392"/>
      <c r="E111" s="392"/>
      <c r="F111" s="392"/>
      <c r="G111" s="392"/>
      <c r="H111" s="392"/>
      <c r="I111" s="392"/>
      <c r="J111" s="392"/>
      <c r="K111" s="392"/>
      <c r="L111" s="392"/>
      <c r="M111" s="392"/>
      <c r="N111" s="392"/>
      <c r="O111" s="392"/>
      <c r="P111" s="435"/>
      <c r="Q111" s="435"/>
      <c r="R111" s="435"/>
      <c r="S111" s="435"/>
      <c r="T111" s="435"/>
      <c r="U111" s="435"/>
      <c r="V111" s="435"/>
      <c r="W111" s="435"/>
      <c r="X111" s="435"/>
    </row>
    <row r="112" spans="1:24" s="79" customFormat="1" ht="45" customHeight="1">
      <c r="A112" s="826" t="s">
        <v>537</v>
      </c>
      <c r="B112" s="826"/>
      <c r="C112" s="826"/>
      <c r="D112" s="826"/>
      <c r="E112" s="826"/>
      <c r="F112" s="826"/>
      <c r="G112" s="826"/>
      <c r="H112" s="804"/>
      <c r="I112" s="804"/>
      <c r="J112" s="804"/>
      <c r="K112" s="804"/>
      <c r="L112" s="804"/>
      <c r="M112" s="804"/>
      <c r="N112" s="804"/>
      <c r="O112" s="804"/>
      <c r="P112" s="804"/>
      <c r="Q112" s="804"/>
      <c r="R112" s="804"/>
      <c r="S112" s="804"/>
      <c r="T112" s="804"/>
      <c r="U112" s="804"/>
      <c r="V112" s="804"/>
      <c r="W112" s="804"/>
      <c r="X112" s="804"/>
    </row>
    <row r="113" spans="1:24" s="79" customFormat="1" ht="21" customHeight="1">
      <c r="A113" s="191"/>
      <c r="B113" s="191"/>
      <c r="C113" s="191"/>
      <c r="D113" s="191"/>
      <c r="E113" s="191"/>
      <c r="F113" s="191"/>
      <c r="G113" s="191"/>
      <c r="H113" s="191"/>
      <c r="I113" s="191"/>
      <c r="J113" s="191"/>
      <c r="K113" s="191"/>
      <c r="L113" s="191"/>
      <c r="M113" s="191"/>
      <c r="N113" s="191"/>
      <c r="O113" s="191"/>
      <c r="P113" s="191"/>
      <c r="Q113" s="191"/>
      <c r="R113" s="191"/>
      <c r="S113" s="191"/>
      <c r="T113" s="191"/>
      <c r="U113" s="191"/>
      <c r="V113" s="191"/>
      <c r="W113" s="191"/>
      <c r="X113" s="289"/>
    </row>
    <row r="114" spans="1:24" s="79" customFormat="1" ht="16.5" customHeight="1">
      <c r="A114" s="611"/>
      <c r="B114" s="611"/>
      <c r="D114" s="698"/>
      <c r="E114" s="699" t="s">
        <v>829</v>
      </c>
      <c r="F114" s="699"/>
      <c r="G114" s="700"/>
      <c r="H114" s="612"/>
      <c r="I114" s="611"/>
      <c r="J114" s="611"/>
      <c r="K114" s="611"/>
      <c r="L114" s="605"/>
      <c r="M114" s="605"/>
      <c r="N114" s="605"/>
      <c r="O114" s="605"/>
      <c r="P114" s="613"/>
      <c r="Q114" s="613"/>
      <c r="R114" s="605"/>
      <c r="S114" s="605"/>
      <c r="T114" s="611"/>
      <c r="U114" s="611"/>
      <c r="V114" s="614"/>
      <c r="W114" s="614"/>
      <c r="X114" s="611"/>
    </row>
    <row r="115" spans="1:24" s="79" customFormat="1" ht="17.25">
      <c r="A115" s="615" t="s">
        <v>730</v>
      </c>
      <c r="B115" s="615"/>
      <c r="C115" s="615"/>
      <c r="D115" s="615"/>
      <c r="E115" s="615"/>
      <c r="F115" s="615"/>
      <c r="G115" s="616">
        <v>0.02</v>
      </c>
      <c r="H115" s="601"/>
      <c r="I115" s="611"/>
      <c r="J115" s="611"/>
      <c r="K115" s="611"/>
      <c r="L115" s="605"/>
      <c r="M115" s="605"/>
      <c r="N115" s="605"/>
      <c r="O115" s="605"/>
      <c r="P115" s="601"/>
      <c r="Q115" s="601"/>
      <c r="R115" s="605"/>
      <c r="S115" s="605"/>
      <c r="T115" s="611"/>
      <c r="U115" s="611"/>
      <c r="V115" s="601"/>
      <c r="W115" s="601"/>
      <c r="X115" s="611"/>
    </row>
    <row r="116" spans="1:24" s="79" customFormat="1" ht="17.25">
      <c r="A116" s="611" t="s">
        <v>828</v>
      </c>
      <c r="B116" s="611"/>
      <c r="C116" s="435"/>
      <c r="D116" s="435"/>
      <c r="E116" s="611"/>
      <c r="F116" s="611"/>
      <c r="G116" s="601">
        <v>0.055</v>
      </c>
      <c r="H116" s="601"/>
      <c r="I116" s="611"/>
      <c r="J116" s="611"/>
      <c r="K116" s="611"/>
      <c r="L116" s="605"/>
      <c r="M116" s="605"/>
      <c r="N116" s="605"/>
      <c r="O116" s="605"/>
      <c r="P116" s="601"/>
      <c r="Q116" s="601"/>
      <c r="R116" s="605"/>
      <c r="S116" s="605"/>
      <c r="T116" s="611"/>
      <c r="U116" s="611"/>
      <c r="V116" s="601"/>
      <c r="W116" s="601"/>
      <c r="X116" s="611"/>
    </row>
    <row r="117" spans="1:24" s="79" customFormat="1" ht="17.25">
      <c r="A117" s="611" t="s">
        <v>400</v>
      </c>
      <c r="B117" s="611"/>
      <c r="C117" s="435"/>
      <c r="D117" s="435"/>
      <c r="E117" s="611"/>
      <c r="F117" s="611"/>
      <c r="G117" s="601"/>
      <c r="H117" s="601"/>
      <c r="I117" s="611"/>
      <c r="J117" s="611"/>
      <c r="K117" s="611"/>
      <c r="L117" s="605"/>
      <c r="M117" s="605"/>
      <c r="N117" s="605"/>
      <c r="O117" s="605"/>
      <c r="P117" s="601"/>
      <c r="Q117" s="601"/>
      <c r="R117" s="605"/>
      <c r="S117" s="605"/>
      <c r="T117" s="611"/>
      <c r="U117" s="611"/>
      <c r="V117" s="601"/>
      <c r="W117" s="601"/>
      <c r="X117" s="611"/>
    </row>
    <row r="118" spans="1:24" s="79" customFormat="1" ht="17.25">
      <c r="A118" s="611"/>
      <c r="B118" s="611" t="s">
        <v>599</v>
      </c>
      <c r="C118" s="435"/>
      <c r="D118" s="435"/>
      <c r="E118" s="611"/>
      <c r="F118" s="611"/>
      <c r="G118" s="601">
        <v>0.18</v>
      </c>
      <c r="H118" s="601"/>
      <c r="I118" s="611"/>
      <c r="J118" s="611"/>
      <c r="K118" s="611"/>
      <c r="L118" s="605"/>
      <c r="M118" s="605"/>
      <c r="N118" s="605"/>
      <c r="O118" s="605"/>
      <c r="P118" s="601"/>
      <c r="Q118" s="601"/>
      <c r="R118" s="605"/>
      <c r="S118" s="605"/>
      <c r="T118" s="611"/>
      <c r="U118" s="611"/>
      <c r="V118" s="601"/>
      <c r="W118" s="601"/>
      <c r="X118" s="611"/>
    </row>
    <row r="119" spans="1:24" s="79" customFormat="1" ht="17.25">
      <c r="A119" s="611"/>
      <c r="B119" s="611" t="s">
        <v>600</v>
      </c>
      <c r="C119" s="435"/>
      <c r="D119" s="435"/>
      <c r="E119" s="611"/>
      <c r="F119" s="611"/>
      <c r="G119" s="601">
        <v>0.16</v>
      </c>
      <c r="H119" s="601"/>
      <c r="I119" s="611"/>
      <c r="J119" s="611"/>
      <c r="K119" s="611"/>
      <c r="L119" s="605"/>
      <c r="M119" s="605"/>
      <c r="N119" s="605"/>
      <c r="O119" s="605"/>
      <c r="P119" s="601"/>
      <c r="Q119" s="601"/>
      <c r="R119" s="605"/>
      <c r="S119" s="605"/>
      <c r="T119" s="611"/>
      <c r="U119" s="611"/>
      <c r="V119" s="601"/>
      <c r="W119" s="601"/>
      <c r="X119" s="611"/>
    </row>
    <row r="120" spans="1:24" s="79" customFormat="1" ht="17.25">
      <c r="A120" s="617" t="s">
        <v>704</v>
      </c>
      <c r="B120" s="617"/>
      <c r="C120" s="617"/>
      <c r="D120" s="617"/>
      <c r="E120" s="617"/>
      <c r="F120" s="617"/>
      <c r="G120" s="618">
        <v>0.15</v>
      </c>
      <c r="H120" s="601"/>
      <c r="I120" s="611"/>
      <c r="J120" s="611"/>
      <c r="K120" s="611"/>
      <c r="L120" s="605"/>
      <c r="M120" s="605"/>
      <c r="N120" s="605"/>
      <c r="O120" s="605"/>
      <c r="P120" s="601"/>
      <c r="Q120" s="601"/>
      <c r="R120" s="605"/>
      <c r="S120" s="605"/>
      <c r="T120" s="611"/>
      <c r="U120" s="611"/>
      <c r="V120" s="601"/>
      <c r="W120" s="601"/>
      <c r="X120" s="611"/>
    </row>
    <row r="121" spans="1:24" s="79" customFormat="1" ht="14.25" customHeight="1">
      <c r="A121" s="435"/>
      <c r="B121" s="392"/>
      <c r="C121" s="392"/>
      <c r="D121" s="392"/>
      <c r="E121" s="392"/>
      <c r="F121" s="392"/>
      <c r="G121" s="392"/>
      <c r="H121" s="392"/>
      <c r="I121" s="392"/>
      <c r="J121" s="392"/>
      <c r="K121" s="392"/>
      <c r="L121" s="392"/>
      <c r="M121" s="392"/>
      <c r="N121" s="392"/>
      <c r="O121" s="392"/>
      <c r="P121" s="435"/>
      <c r="Q121" s="435"/>
      <c r="R121" s="435"/>
      <c r="S121" s="435"/>
      <c r="T121" s="435"/>
      <c r="U121" s="435"/>
      <c r="V121" s="435"/>
      <c r="W121" s="435"/>
      <c r="X121" s="435"/>
    </row>
    <row r="122" spans="1:24" s="79" customFormat="1" ht="15" customHeight="1">
      <c r="A122" s="435"/>
      <c r="B122" s="392"/>
      <c r="C122" s="392"/>
      <c r="D122" s="392"/>
      <c r="E122" s="392"/>
      <c r="F122" s="392"/>
      <c r="G122" s="392"/>
      <c r="H122" s="392"/>
      <c r="I122" s="392"/>
      <c r="J122" s="392"/>
      <c r="K122" s="392"/>
      <c r="L122" s="392"/>
      <c r="M122" s="392"/>
      <c r="N122" s="392"/>
      <c r="O122" s="392"/>
      <c r="P122" s="435"/>
      <c r="Q122" s="435"/>
      <c r="R122" s="435"/>
      <c r="S122" s="435"/>
      <c r="T122" s="435"/>
      <c r="U122" s="435"/>
      <c r="V122" s="435"/>
      <c r="W122" s="435"/>
      <c r="X122" s="435"/>
    </row>
    <row r="123" spans="1:24" s="79" customFormat="1" ht="15" customHeight="1">
      <c r="A123" s="15" t="s">
        <v>186</v>
      </c>
      <c r="B123" s="392"/>
      <c r="C123" s="392"/>
      <c r="D123" s="392"/>
      <c r="E123" s="392"/>
      <c r="F123" s="392"/>
      <c r="G123" s="392"/>
      <c r="H123" s="392"/>
      <c r="I123" s="392"/>
      <c r="J123" s="392"/>
      <c r="K123" s="392"/>
      <c r="L123" s="392"/>
      <c r="M123" s="392"/>
      <c r="N123" s="392"/>
      <c r="O123" s="392"/>
      <c r="P123" s="435"/>
      <c r="Q123" s="435"/>
      <c r="R123" s="435"/>
      <c r="S123" s="435"/>
      <c r="T123" s="435"/>
      <c r="U123" s="435"/>
      <c r="V123" s="435"/>
      <c r="W123" s="435"/>
      <c r="X123" s="435"/>
    </row>
    <row r="124" spans="1:24" s="79" customFormat="1" ht="15" customHeight="1">
      <c r="A124" s="435"/>
      <c r="B124" s="392"/>
      <c r="C124" s="392"/>
      <c r="D124" s="392"/>
      <c r="E124" s="392"/>
      <c r="F124" s="392"/>
      <c r="G124" s="392"/>
      <c r="H124" s="392"/>
      <c r="I124" s="392"/>
      <c r="J124" s="392"/>
      <c r="K124" s="392"/>
      <c r="L124" s="392"/>
      <c r="M124" s="392"/>
      <c r="N124" s="392"/>
      <c r="O124" s="392"/>
      <c r="P124" s="435"/>
      <c r="Q124" s="435"/>
      <c r="R124" s="435"/>
      <c r="S124" s="435"/>
      <c r="T124" s="435"/>
      <c r="U124" s="435"/>
      <c r="V124" s="435"/>
      <c r="W124" s="435"/>
      <c r="X124" s="435"/>
    </row>
    <row r="125" spans="1:24" s="79" customFormat="1" ht="15" customHeight="1">
      <c r="A125" s="298" t="s">
        <v>199</v>
      </c>
      <c r="B125" s="392"/>
      <c r="C125" s="392"/>
      <c r="D125" s="392"/>
      <c r="E125" s="392"/>
      <c r="F125" s="392"/>
      <c r="G125" s="392"/>
      <c r="H125" s="392"/>
      <c r="I125" s="392"/>
      <c r="J125" s="392"/>
      <c r="K125" s="392"/>
      <c r="L125" s="392"/>
      <c r="M125" s="392"/>
      <c r="N125" s="392"/>
      <c r="O125" s="392"/>
      <c r="P125" s="435"/>
      <c r="Q125" s="435"/>
      <c r="R125" s="435"/>
      <c r="S125" s="435"/>
      <c r="T125" s="435"/>
      <c r="U125" s="435"/>
      <c r="V125" s="435"/>
      <c r="W125" s="435"/>
      <c r="X125" s="435"/>
    </row>
    <row r="126" spans="1:24" s="79" customFormat="1" ht="15" customHeight="1">
      <c r="A126" s="435"/>
      <c r="B126" s="392"/>
      <c r="C126" s="392"/>
      <c r="D126" s="392"/>
      <c r="E126" s="392"/>
      <c r="F126" s="392"/>
      <c r="G126" s="392"/>
      <c r="H126" s="392"/>
      <c r="I126" s="392"/>
      <c r="J126" s="392"/>
      <c r="K126" s="392"/>
      <c r="L126" s="392"/>
      <c r="M126" s="392"/>
      <c r="N126" s="392"/>
      <c r="O126" s="392"/>
      <c r="P126" s="435"/>
      <c r="Q126" s="435"/>
      <c r="R126" s="435"/>
      <c r="S126" s="435"/>
      <c r="T126" s="435"/>
      <c r="U126" s="435"/>
      <c r="V126" s="435"/>
      <c r="W126" s="435"/>
      <c r="X126" s="435"/>
    </row>
    <row r="127" spans="1:24" s="79" customFormat="1" ht="17.25">
      <c r="A127" s="610" t="s">
        <v>401</v>
      </c>
      <c r="B127" s="392"/>
      <c r="C127" s="392"/>
      <c r="D127" s="392"/>
      <c r="E127" s="392"/>
      <c r="F127" s="392"/>
      <c r="G127" s="392"/>
      <c r="H127" s="392"/>
      <c r="I127" s="392"/>
      <c r="J127" s="392"/>
      <c r="K127" s="392"/>
      <c r="L127" s="392"/>
      <c r="M127" s="392"/>
      <c r="N127" s="392"/>
      <c r="O127" s="392"/>
      <c r="P127" s="435"/>
      <c r="Q127" s="435"/>
      <c r="R127" s="435"/>
      <c r="S127" s="435"/>
      <c r="T127" s="435"/>
      <c r="U127" s="435"/>
      <c r="V127" s="435"/>
      <c r="W127" s="435"/>
      <c r="X127" s="435"/>
    </row>
    <row r="128" spans="1:24" s="79" customFormat="1" ht="6" customHeight="1">
      <c r="A128" s="435"/>
      <c r="B128" s="392"/>
      <c r="C128" s="392"/>
      <c r="D128" s="392"/>
      <c r="E128" s="392"/>
      <c r="F128" s="392"/>
      <c r="G128" s="392"/>
      <c r="H128" s="392"/>
      <c r="I128" s="392"/>
      <c r="J128" s="392"/>
      <c r="K128" s="392"/>
      <c r="L128" s="392"/>
      <c r="M128" s="392"/>
      <c r="N128" s="392"/>
      <c r="O128" s="392"/>
      <c r="P128" s="435"/>
      <c r="Q128" s="435"/>
      <c r="R128" s="435"/>
      <c r="S128" s="435"/>
      <c r="T128" s="435"/>
      <c r="U128" s="435"/>
      <c r="V128" s="435"/>
      <c r="W128" s="435"/>
      <c r="X128" s="435"/>
    </row>
    <row r="129" spans="1:24" s="79" customFormat="1" ht="17.25">
      <c r="A129" s="826" t="s">
        <v>198</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4"/>
      <c r="X129" s="804"/>
    </row>
    <row r="130" spans="1:24" s="79" customFormat="1" ht="9" customHeight="1">
      <c r="A130" s="435"/>
      <c r="B130" s="392"/>
      <c r="C130" s="392"/>
      <c r="D130" s="392"/>
      <c r="E130" s="392"/>
      <c r="F130" s="392"/>
      <c r="G130" s="392"/>
      <c r="H130" s="392"/>
      <c r="I130" s="392"/>
      <c r="J130" s="392"/>
      <c r="K130" s="392"/>
      <c r="L130" s="392"/>
      <c r="M130" s="392"/>
      <c r="N130" s="392"/>
      <c r="O130" s="392"/>
      <c r="P130" s="435"/>
      <c r="Q130" s="435"/>
      <c r="R130" s="435"/>
      <c r="S130" s="435"/>
      <c r="T130" s="435"/>
      <c r="U130" s="435"/>
      <c r="V130" s="435"/>
      <c r="W130" s="435"/>
      <c r="X130" s="435"/>
    </row>
    <row r="131" spans="1:24" s="79" customFormat="1" ht="26.25" customHeight="1">
      <c r="A131" s="826" t="s">
        <v>24</v>
      </c>
      <c r="B131" s="826"/>
      <c r="C131" s="826"/>
      <c r="D131" s="826"/>
      <c r="E131" s="826"/>
      <c r="F131" s="826"/>
      <c r="G131" s="826"/>
      <c r="H131" s="804"/>
      <c r="I131" s="804"/>
      <c r="J131" s="804"/>
      <c r="K131" s="804"/>
      <c r="L131" s="804"/>
      <c r="M131" s="804"/>
      <c r="N131" s="804"/>
      <c r="O131" s="804"/>
      <c r="P131" s="804"/>
      <c r="Q131" s="804"/>
      <c r="R131" s="804"/>
      <c r="S131" s="804"/>
      <c r="T131" s="804"/>
      <c r="U131" s="804"/>
      <c r="V131" s="804"/>
      <c r="W131" s="804"/>
      <c r="X131" s="804"/>
    </row>
    <row r="132" spans="1:24" s="79" customFormat="1" ht="6.75" customHeight="1">
      <c r="A132" s="435"/>
      <c r="B132" s="392"/>
      <c r="C132" s="392"/>
      <c r="D132" s="392"/>
      <c r="E132" s="392"/>
      <c r="F132" s="392"/>
      <c r="G132" s="392"/>
      <c r="H132" s="392"/>
      <c r="I132" s="392"/>
      <c r="J132" s="392"/>
      <c r="K132" s="392"/>
      <c r="L132" s="392"/>
      <c r="M132" s="392"/>
      <c r="N132" s="392"/>
      <c r="O132" s="392"/>
      <c r="P132" s="435"/>
      <c r="Q132" s="435"/>
      <c r="R132" s="435"/>
      <c r="S132" s="435"/>
      <c r="T132" s="435"/>
      <c r="U132" s="435"/>
      <c r="V132" s="435"/>
      <c r="W132" s="435"/>
      <c r="X132" s="435"/>
    </row>
    <row r="133" spans="1:24" s="79" customFormat="1" ht="47.25" customHeight="1">
      <c r="A133" s="826" t="s">
        <v>106</v>
      </c>
      <c r="B133" s="826"/>
      <c r="C133" s="826"/>
      <c r="D133" s="826"/>
      <c r="E133" s="826"/>
      <c r="F133" s="826"/>
      <c r="G133" s="826"/>
      <c r="H133" s="804"/>
      <c r="I133" s="804"/>
      <c r="J133" s="804"/>
      <c r="K133" s="804"/>
      <c r="L133" s="804"/>
      <c r="M133" s="804"/>
      <c r="N133" s="804"/>
      <c r="O133" s="804"/>
      <c r="P133" s="804"/>
      <c r="Q133" s="804"/>
      <c r="R133" s="804"/>
      <c r="S133" s="804"/>
      <c r="T133" s="804"/>
      <c r="U133" s="804"/>
      <c r="V133" s="804"/>
      <c r="W133" s="804"/>
      <c r="X133" s="804"/>
    </row>
    <row r="134" spans="1:24" s="101" customFormat="1" ht="15"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row>
    <row r="135" spans="1:24" s="101" customFormat="1" ht="21" customHeight="1">
      <c r="A135" s="610" t="s">
        <v>671</v>
      </c>
      <c r="B135" s="68"/>
      <c r="C135" s="68"/>
      <c r="D135" s="68"/>
      <c r="E135" s="68"/>
      <c r="F135" s="68"/>
      <c r="G135" s="68"/>
      <c r="H135" s="68"/>
      <c r="I135" s="68"/>
      <c r="J135" s="68"/>
      <c r="K135" s="68"/>
      <c r="L135" s="68"/>
      <c r="M135" s="68"/>
      <c r="N135" s="68"/>
      <c r="O135" s="68"/>
      <c r="P135" s="68"/>
      <c r="Q135" s="68"/>
      <c r="R135" s="68"/>
      <c r="S135" s="68"/>
      <c r="T135" s="68"/>
      <c r="U135" s="68"/>
      <c r="V135" s="68"/>
      <c r="W135" s="68"/>
      <c r="X135" s="68"/>
    </row>
    <row r="136" spans="1:24" s="101" customFormat="1" ht="12"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row>
    <row r="137" spans="1:24" ht="32.25" customHeight="1">
      <c r="A137" s="803" t="s">
        <v>444</v>
      </c>
      <c r="B137" s="803"/>
      <c r="C137" s="803"/>
      <c r="D137" s="803"/>
      <c r="E137" s="803"/>
      <c r="F137" s="803"/>
      <c r="G137" s="803"/>
      <c r="H137" s="804"/>
      <c r="I137" s="804"/>
      <c r="J137" s="804"/>
      <c r="K137" s="804"/>
      <c r="L137" s="804"/>
      <c r="M137" s="804"/>
      <c r="N137" s="804"/>
      <c r="O137" s="804"/>
      <c r="P137" s="804"/>
      <c r="Q137" s="804"/>
      <c r="R137" s="804"/>
      <c r="S137" s="804"/>
      <c r="T137" s="804"/>
      <c r="U137" s="804"/>
      <c r="V137" s="804"/>
      <c r="W137" s="804"/>
      <c r="X137" s="804"/>
    </row>
    <row r="138" spans="1:24" ht="11.25" customHeight="1">
      <c r="A138" s="268"/>
      <c r="B138" s="268"/>
      <c r="C138" s="268"/>
      <c r="D138" s="268"/>
      <c r="E138" s="268"/>
      <c r="F138" s="268"/>
      <c r="G138" s="268"/>
      <c r="H138" s="297"/>
      <c r="I138" s="297"/>
      <c r="J138" s="297"/>
      <c r="K138" s="297"/>
      <c r="L138" s="297"/>
      <c r="M138" s="297"/>
      <c r="N138" s="297"/>
      <c r="O138" s="297"/>
      <c r="P138" s="297"/>
      <c r="Q138" s="297"/>
      <c r="R138" s="297"/>
      <c r="S138" s="297"/>
      <c r="T138" s="297"/>
      <c r="U138" s="297"/>
      <c r="V138" s="297"/>
      <c r="W138" s="297"/>
      <c r="X138" s="297"/>
    </row>
    <row r="139" spans="1:24" ht="17.25" customHeight="1">
      <c r="A139" s="803" t="s">
        <v>549</v>
      </c>
      <c r="B139" s="803"/>
      <c r="C139" s="803"/>
      <c r="D139" s="803"/>
      <c r="E139" s="803"/>
      <c r="F139" s="803"/>
      <c r="G139" s="803"/>
      <c r="H139" s="804"/>
      <c r="I139" s="804"/>
      <c r="J139" s="804"/>
      <c r="K139" s="804"/>
      <c r="L139" s="804"/>
      <c r="M139" s="804"/>
      <c r="N139" s="804"/>
      <c r="O139" s="804"/>
      <c r="P139" s="804"/>
      <c r="Q139" s="804"/>
      <c r="R139" s="804"/>
      <c r="S139" s="804"/>
      <c r="T139" s="804"/>
      <c r="U139" s="804"/>
      <c r="V139" s="804"/>
      <c r="W139" s="804"/>
      <c r="X139" s="804"/>
    </row>
    <row r="140" spans="1:24" ht="12" customHeight="1">
      <c r="A140" s="268"/>
      <c r="B140" s="268"/>
      <c r="C140" s="268"/>
      <c r="D140" s="268"/>
      <c r="E140" s="268"/>
      <c r="F140" s="268"/>
      <c r="G140" s="268"/>
      <c r="H140" s="297"/>
      <c r="I140" s="297"/>
      <c r="J140" s="297"/>
      <c r="K140" s="297"/>
      <c r="L140" s="297"/>
      <c r="M140" s="297"/>
      <c r="N140" s="297"/>
      <c r="O140" s="297"/>
      <c r="P140" s="297"/>
      <c r="Q140" s="297"/>
      <c r="R140" s="297"/>
      <c r="S140" s="297"/>
      <c r="T140" s="297"/>
      <c r="U140" s="297"/>
      <c r="V140" s="297"/>
      <c r="W140" s="297"/>
      <c r="X140" s="297"/>
    </row>
    <row r="141" spans="1:24" s="66" customFormat="1" ht="33" customHeight="1">
      <c r="A141" s="803" t="s">
        <v>550</v>
      </c>
      <c r="B141" s="803"/>
      <c r="C141" s="803"/>
      <c r="D141" s="803"/>
      <c r="E141" s="803"/>
      <c r="F141" s="803"/>
      <c r="G141" s="803"/>
      <c r="H141" s="804"/>
      <c r="I141" s="804"/>
      <c r="J141" s="804"/>
      <c r="K141" s="804"/>
      <c r="L141" s="804"/>
      <c r="M141" s="804"/>
      <c r="N141" s="804"/>
      <c r="O141" s="804"/>
      <c r="P141" s="804"/>
      <c r="Q141" s="804"/>
      <c r="R141" s="804"/>
      <c r="S141" s="804"/>
      <c r="T141" s="804"/>
      <c r="U141" s="804"/>
      <c r="V141" s="804"/>
      <c r="W141" s="804"/>
      <c r="X141" s="804"/>
    </row>
    <row r="143" spans="1:8" ht="25.5" customHeight="1">
      <c r="A143" s="298" t="s">
        <v>207</v>
      </c>
      <c r="B143" s="126"/>
      <c r="C143" s="105"/>
      <c r="D143" s="105"/>
      <c r="E143" s="105"/>
      <c r="F143" s="105"/>
      <c r="G143" s="105"/>
      <c r="H143" s="105"/>
    </row>
    <row r="144" ht="25.5" customHeight="1">
      <c r="A144" s="15"/>
    </row>
    <row r="145" spans="1:24" ht="39.75" customHeight="1">
      <c r="A145" s="672" t="s">
        <v>520</v>
      </c>
      <c r="B145" s="803" t="s">
        <v>247</v>
      </c>
      <c r="C145" s="802"/>
      <c r="D145" s="802"/>
      <c r="E145" s="802"/>
      <c r="F145" s="802"/>
      <c r="G145" s="802"/>
      <c r="H145" s="802"/>
      <c r="I145" s="802"/>
      <c r="J145" s="802"/>
      <c r="K145" s="802"/>
      <c r="L145" s="802"/>
      <c r="M145" s="802"/>
      <c r="N145" s="802"/>
      <c r="O145" s="802"/>
      <c r="P145" s="802"/>
      <c r="Q145" s="802"/>
      <c r="R145" s="802"/>
      <c r="S145" s="802"/>
      <c r="T145" s="802"/>
      <c r="U145" s="802"/>
      <c r="V145" s="802"/>
      <c r="W145" s="802"/>
      <c r="X145" s="802"/>
    </row>
    <row r="146" spans="1:24" ht="15.75" customHeight="1">
      <c r="A146" s="291"/>
      <c r="B146" s="518"/>
      <c r="C146" s="671"/>
      <c r="D146" s="671"/>
      <c r="E146" s="671"/>
      <c r="F146" s="671"/>
      <c r="G146" s="671"/>
      <c r="H146" s="671"/>
      <c r="I146" s="671"/>
      <c r="J146" s="671"/>
      <c r="K146" s="671"/>
      <c r="L146" s="671"/>
      <c r="M146" s="671"/>
      <c r="N146" s="671"/>
      <c r="O146" s="671"/>
      <c r="P146" s="671"/>
      <c r="Q146" s="671"/>
      <c r="R146" s="671"/>
      <c r="S146" s="671"/>
      <c r="T146" s="671"/>
      <c r="U146" s="671"/>
      <c r="V146" s="671"/>
      <c r="W146" s="671"/>
      <c r="X146" s="671"/>
    </row>
    <row r="147" spans="1:24" ht="51" customHeight="1">
      <c r="A147" s="291" t="s">
        <v>521</v>
      </c>
      <c r="B147" s="803" t="s">
        <v>208</v>
      </c>
      <c r="C147" s="802"/>
      <c r="D147" s="802"/>
      <c r="E147" s="802"/>
      <c r="F147" s="802"/>
      <c r="G147" s="802"/>
      <c r="H147" s="802"/>
      <c r="I147" s="802"/>
      <c r="J147" s="802"/>
      <c r="K147" s="802"/>
      <c r="L147" s="802"/>
      <c r="M147" s="802"/>
      <c r="N147" s="802"/>
      <c r="O147" s="802"/>
      <c r="P147" s="802"/>
      <c r="Q147" s="802"/>
      <c r="R147" s="802"/>
      <c r="S147" s="802"/>
      <c r="T147" s="802"/>
      <c r="U147" s="802"/>
      <c r="V147" s="802"/>
      <c r="W147" s="802"/>
      <c r="X147" s="802"/>
    </row>
    <row r="148" spans="1:24" ht="15" customHeight="1">
      <c r="A148" s="291"/>
      <c r="B148" s="296"/>
      <c r="C148" s="580"/>
      <c r="D148" s="580"/>
      <c r="E148" s="580"/>
      <c r="F148" s="580"/>
      <c r="G148" s="580"/>
      <c r="H148" s="580"/>
      <c r="I148" s="580"/>
      <c r="J148" s="580"/>
      <c r="K148" s="580"/>
      <c r="L148" s="580"/>
      <c r="M148" s="580"/>
      <c r="N148" s="580"/>
      <c r="O148" s="580"/>
      <c r="P148" s="580"/>
      <c r="Q148" s="580"/>
      <c r="R148" s="580"/>
      <c r="S148" s="580"/>
      <c r="T148" s="580"/>
      <c r="U148" s="580"/>
      <c r="V148" s="580"/>
      <c r="W148" s="580"/>
      <c r="X148" s="580"/>
    </row>
    <row r="149" spans="1:24" ht="66" customHeight="1">
      <c r="A149" s="293"/>
      <c r="B149" s="803" t="s">
        <v>351</v>
      </c>
      <c r="C149" s="802"/>
      <c r="D149" s="802"/>
      <c r="E149" s="802"/>
      <c r="F149" s="802"/>
      <c r="G149" s="802"/>
      <c r="H149" s="802"/>
      <c r="I149" s="802"/>
      <c r="J149" s="802"/>
      <c r="K149" s="802"/>
      <c r="L149" s="802"/>
      <c r="M149" s="802"/>
      <c r="N149" s="802"/>
      <c r="O149" s="802"/>
      <c r="P149" s="802"/>
      <c r="Q149" s="802"/>
      <c r="R149" s="802"/>
      <c r="S149" s="802"/>
      <c r="T149" s="802"/>
      <c r="U149" s="802"/>
      <c r="V149" s="802"/>
      <c r="W149" s="802"/>
      <c r="X149" s="802"/>
    </row>
    <row r="150" spans="1:24" ht="16.5" customHeight="1">
      <c r="A150" s="293"/>
      <c r="B150" s="296"/>
      <c r="C150" s="580"/>
      <c r="D150" s="580"/>
      <c r="E150" s="580"/>
      <c r="F150" s="580"/>
      <c r="G150" s="580"/>
      <c r="H150" s="580"/>
      <c r="I150" s="580"/>
      <c r="J150" s="580"/>
      <c r="K150" s="580"/>
      <c r="L150" s="580"/>
      <c r="M150" s="580"/>
      <c r="N150" s="580"/>
      <c r="O150" s="580"/>
      <c r="P150" s="580"/>
      <c r="Q150" s="580"/>
      <c r="R150" s="580"/>
      <c r="S150" s="580"/>
      <c r="T150" s="580"/>
      <c r="U150" s="580"/>
      <c r="V150" s="580"/>
      <c r="W150" s="580"/>
      <c r="X150" s="580"/>
    </row>
    <row r="151" spans="1:24" ht="48" customHeight="1">
      <c r="A151" s="293"/>
      <c r="B151" s="803" t="s">
        <v>352</v>
      </c>
      <c r="C151" s="802"/>
      <c r="D151" s="802"/>
      <c r="E151" s="802"/>
      <c r="F151" s="802"/>
      <c r="G151" s="802"/>
      <c r="H151" s="802"/>
      <c r="I151" s="802"/>
      <c r="J151" s="802"/>
      <c r="K151" s="802"/>
      <c r="L151" s="802"/>
      <c r="M151" s="802"/>
      <c r="N151" s="802"/>
      <c r="O151" s="802"/>
      <c r="P151" s="802"/>
      <c r="Q151" s="802"/>
      <c r="R151" s="802"/>
      <c r="S151" s="802"/>
      <c r="T151" s="802"/>
      <c r="U151" s="802"/>
      <c r="V151" s="802"/>
      <c r="W151" s="802"/>
      <c r="X151" s="802"/>
    </row>
    <row r="152" spans="1:24" ht="16.5" customHeight="1">
      <c r="A152" s="293"/>
      <c r="B152" s="296"/>
      <c r="C152" s="580"/>
      <c r="D152" s="580"/>
      <c r="E152" s="580"/>
      <c r="F152" s="580"/>
      <c r="G152" s="580"/>
      <c r="H152" s="580"/>
      <c r="I152" s="580"/>
      <c r="J152" s="580"/>
      <c r="K152" s="580"/>
      <c r="L152" s="580"/>
      <c r="M152" s="580"/>
      <c r="N152" s="580"/>
      <c r="O152" s="580"/>
      <c r="P152" s="580"/>
      <c r="Q152" s="580"/>
      <c r="R152" s="580"/>
      <c r="S152" s="580"/>
      <c r="T152" s="580"/>
      <c r="U152" s="580"/>
      <c r="V152" s="580"/>
      <c r="W152" s="580"/>
      <c r="X152" s="580"/>
    </row>
    <row r="153" spans="1:24" ht="33.75" customHeight="1">
      <c r="A153" s="291" t="s">
        <v>522</v>
      </c>
      <c r="B153" s="803" t="s">
        <v>51</v>
      </c>
      <c r="C153" s="802"/>
      <c r="D153" s="802"/>
      <c r="E153" s="802"/>
      <c r="F153" s="802"/>
      <c r="G153" s="802"/>
      <c r="H153" s="802"/>
      <c r="I153" s="802"/>
      <c r="J153" s="802"/>
      <c r="K153" s="802"/>
      <c r="L153" s="802"/>
      <c r="M153" s="802"/>
      <c r="N153" s="802"/>
      <c r="O153" s="802"/>
      <c r="P153" s="802"/>
      <c r="Q153" s="802"/>
      <c r="R153" s="802"/>
      <c r="S153" s="802"/>
      <c r="T153" s="802"/>
      <c r="U153" s="802"/>
      <c r="V153" s="802"/>
      <c r="W153" s="802"/>
      <c r="X153" s="802"/>
    </row>
    <row r="154" spans="1:2" ht="14.25" customHeight="1">
      <c r="A154" s="294"/>
      <c r="B154" s="203"/>
    </row>
    <row r="155" spans="1:24" ht="63.75" customHeight="1">
      <c r="A155" s="295" t="s">
        <v>77</v>
      </c>
      <c r="B155" s="803" t="s">
        <v>568</v>
      </c>
      <c r="C155" s="802"/>
      <c r="D155" s="802"/>
      <c r="E155" s="802"/>
      <c r="F155" s="802"/>
      <c r="G155" s="802"/>
      <c r="H155" s="802"/>
      <c r="I155" s="802"/>
      <c r="J155" s="802"/>
      <c r="K155" s="802"/>
      <c r="L155" s="802"/>
      <c r="M155" s="802"/>
      <c r="N155" s="802"/>
      <c r="O155" s="802"/>
      <c r="P155" s="802"/>
      <c r="Q155" s="802"/>
      <c r="R155" s="802"/>
      <c r="S155" s="802"/>
      <c r="T155" s="802"/>
      <c r="U155" s="802"/>
      <c r="V155" s="802"/>
      <c r="W155" s="802"/>
      <c r="X155" s="802"/>
    </row>
    <row r="156" spans="1:24" ht="15" customHeight="1">
      <c r="A156" s="295"/>
      <c r="B156" s="268"/>
      <c r="C156" s="667"/>
      <c r="D156" s="667"/>
      <c r="E156" s="667"/>
      <c r="F156" s="667"/>
      <c r="G156" s="667"/>
      <c r="H156" s="667"/>
      <c r="I156" s="667"/>
      <c r="J156" s="667"/>
      <c r="K156" s="667"/>
      <c r="L156" s="667"/>
      <c r="M156" s="667"/>
      <c r="N156" s="667"/>
      <c r="O156" s="667"/>
      <c r="P156" s="667"/>
      <c r="Q156" s="667"/>
      <c r="R156" s="667"/>
      <c r="S156" s="667"/>
      <c r="T156" s="667"/>
      <c r="U156" s="667"/>
      <c r="V156" s="667"/>
      <c r="W156" s="667"/>
      <c r="X156" s="667"/>
    </row>
    <row r="157" spans="1:24" ht="25.5" customHeight="1">
      <c r="A157" s="295"/>
      <c r="B157" s="803" t="s">
        <v>830</v>
      </c>
      <c r="C157" s="802"/>
      <c r="D157" s="802"/>
      <c r="E157" s="802"/>
      <c r="F157" s="802"/>
      <c r="G157" s="802"/>
      <c r="H157" s="802"/>
      <c r="I157" s="802"/>
      <c r="J157" s="802"/>
      <c r="K157" s="802"/>
      <c r="L157" s="802"/>
      <c r="M157" s="802"/>
      <c r="N157" s="802"/>
      <c r="O157" s="802"/>
      <c r="P157" s="802"/>
      <c r="Q157" s="802"/>
      <c r="R157" s="802"/>
      <c r="S157" s="802"/>
      <c r="T157" s="802"/>
      <c r="U157" s="802"/>
      <c r="V157" s="802"/>
      <c r="W157" s="802"/>
      <c r="X157" s="802"/>
    </row>
    <row r="158" spans="1:24" ht="25.5" customHeight="1">
      <c r="A158" s="295"/>
      <c r="B158" s="801" t="s">
        <v>538</v>
      </c>
      <c r="C158" s="802"/>
      <c r="D158" s="802"/>
      <c r="E158" s="802"/>
      <c r="F158" s="802"/>
      <c r="G158" s="802"/>
      <c r="H158" s="802"/>
      <c r="I158" s="802"/>
      <c r="J158" s="802"/>
      <c r="K158" s="802"/>
      <c r="L158" s="802"/>
      <c r="M158" s="802"/>
      <c r="N158" s="802"/>
      <c r="O158" s="802"/>
      <c r="P158" s="802"/>
      <c r="Q158" s="802"/>
      <c r="R158" s="802"/>
      <c r="S158" s="802"/>
      <c r="T158" s="802"/>
      <c r="U158" s="802"/>
      <c r="V158" s="802"/>
      <c r="W158" s="802"/>
      <c r="X158" s="802"/>
    </row>
    <row r="159" spans="1:24" ht="25.5" customHeight="1">
      <c r="A159" s="295"/>
      <c r="B159" s="801" t="s">
        <v>539</v>
      </c>
      <c r="C159" s="802"/>
      <c r="D159" s="802"/>
      <c r="E159" s="802"/>
      <c r="F159" s="802"/>
      <c r="G159" s="802"/>
      <c r="H159" s="802"/>
      <c r="I159" s="802"/>
      <c r="J159" s="802"/>
      <c r="K159" s="802"/>
      <c r="L159" s="802"/>
      <c r="M159" s="802"/>
      <c r="N159" s="802"/>
      <c r="O159" s="802"/>
      <c r="P159" s="802"/>
      <c r="Q159" s="802"/>
      <c r="R159" s="802"/>
      <c r="S159" s="802"/>
      <c r="T159" s="802"/>
      <c r="U159" s="802"/>
      <c r="V159" s="802"/>
      <c r="W159" s="802"/>
      <c r="X159" s="802"/>
    </row>
    <row r="160" spans="1:24" ht="25.5" customHeight="1">
      <c r="A160" s="295"/>
      <c r="B160" s="801" t="s">
        <v>540</v>
      </c>
      <c r="C160" s="802"/>
      <c r="D160" s="802"/>
      <c r="E160" s="802"/>
      <c r="F160" s="802"/>
      <c r="G160" s="802"/>
      <c r="H160" s="802"/>
      <c r="I160" s="802"/>
      <c r="J160" s="802"/>
      <c r="K160" s="802"/>
      <c r="L160" s="802"/>
      <c r="M160" s="802"/>
      <c r="N160" s="802"/>
      <c r="O160" s="802"/>
      <c r="P160" s="802"/>
      <c r="Q160" s="802"/>
      <c r="R160" s="802"/>
      <c r="S160" s="802"/>
      <c r="T160" s="802"/>
      <c r="U160" s="802"/>
      <c r="V160" s="802"/>
      <c r="W160" s="802"/>
      <c r="X160" s="802"/>
    </row>
    <row r="161" spans="1:24" ht="25.5" customHeight="1">
      <c r="A161" s="295"/>
      <c r="B161" s="801" t="s">
        <v>541</v>
      </c>
      <c r="C161" s="802"/>
      <c r="D161" s="802"/>
      <c r="E161" s="802"/>
      <c r="F161" s="802"/>
      <c r="G161" s="802"/>
      <c r="H161" s="802"/>
      <c r="I161" s="802"/>
      <c r="J161" s="802"/>
      <c r="K161" s="802"/>
      <c r="L161" s="802"/>
      <c r="M161" s="802"/>
      <c r="N161" s="802"/>
      <c r="O161" s="802"/>
      <c r="P161" s="802"/>
      <c r="Q161" s="802"/>
      <c r="R161" s="802"/>
      <c r="S161" s="802"/>
      <c r="T161" s="802"/>
      <c r="U161" s="802"/>
      <c r="V161" s="802"/>
      <c r="W161" s="802"/>
      <c r="X161" s="802"/>
    </row>
    <row r="162" spans="1:24" ht="36" customHeight="1">
      <c r="A162" s="268" t="s">
        <v>290</v>
      </c>
      <c r="B162" s="826" t="s">
        <v>129</v>
      </c>
      <c r="C162" s="802"/>
      <c r="D162" s="802"/>
      <c r="E162" s="802"/>
      <c r="F162" s="802"/>
      <c r="G162" s="802"/>
      <c r="H162" s="802"/>
      <c r="I162" s="802"/>
      <c r="J162" s="802"/>
      <c r="K162" s="802"/>
      <c r="L162" s="802"/>
      <c r="M162" s="802"/>
      <c r="N162" s="802"/>
      <c r="O162" s="802"/>
      <c r="P162" s="802"/>
      <c r="Q162" s="802"/>
      <c r="R162" s="802"/>
      <c r="S162" s="802"/>
      <c r="T162" s="802"/>
      <c r="U162" s="802"/>
      <c r="V162" s="802"/>
      <c r="W162" s="802"/>
      <c r="X162" s="802"/>
    </row>
  </sheetData>
  <mergeCells count="54">
    <mergeCell ref="A68:B68"/>
    <mergeCell ref="A106:X106"/>
    <mergeCell ref="A110:X110"/>
    <mergeCell ref="A112:X112"/>
    <mergeCell ref="A108:X108"/>
    <mergeCell ref="A69:B69"/>
    <mergeCell ref="A93:X93"/>
    <mergeCell ref="A97:X97"/>
    <mergeCell ref="A92:G92"/>
    <mergeCell ref="A87:X87"/>
    <mergeCell ref="A104:X104"/>
    <mergeCell ref="A76:B76"/>
    <mergeCell ref="A141:X141"/>
    <mergeCell ref="A129:X129"/>
    <mergeCell ref="A131:X131"/>
    <mergeCell ref="A133:X133"/>
    <mergeCell ref="A137:X137"/>
    <mergeCell ref="A139:X139"/>
    <mergeCell ref="A28:N28"/>
    <mergeCell ref="A26:X26"/>
    <mergeCell ref="A24:X24"/>
    <mergeCell ref="A62:B62"/>
    <mergeCell ref="A50:I50"/>
    <mergeCell ref="A51:I51"/>
    <mergeCell ref="A53:I53"/>
    <mergeCell ref="O30:P30"/>
    <mergeCell ref="R30:S30"/>
    <mergeCell ref="W30:X30"/>
    <mergeCell ref="B155:X155"/>
    <mergeCell ref="A90:X90"/>
    <mergeCell ref="A5:X5"/>
    <mergeCell ref="A22:X22"/>
    <mergeCell ref="A20:X20"/>
    <mergeCell ref="A13:X13"/>
    <mergeCell ref="A15:X15"/>
    <mergeCell ref="A18:N18"/>
    <mergeCell ref="A11:X11"/>
    <mergeCell ref="A9:X9"/>
    <mergeCell ref="A7:X7"/>
    <mergeCell ref="B151:X151"/>
    <mergeCell ref="B153:X153"/>
    <mergeCell ref="B145:X145"/>
    <mergeCell ref="B147:X147"/>
    <mergeCell ref="B149:X149"/>
    <mergeCell ref="A88:X88"/>
    <mergeCell ref="A105:X105"/>
    <mergeCell ref="A99:X99"/>
    <mergeCell ref="A103:X103"/>
    <mergeCell ref="B161:X161"/>
    <mergeCell ref="B162:X162"/>
    <mergeCell ref="B157:X157"/>
    <mergeCell ref="B158:X158"/>
    <mergeCell ref="B159:X159"/>
    <mergeCell ref="B160:X160"/>
  </mergeCells>
  <printOptions/>
  <pageMargins left="0.393700787401575" right="0.393700787401575" top="0.393700787401575" bottom="0.393700787401575" header="0.196850393700787" footer="0.196850393700787"/>
  <pageSetup horizontalDpi="600" verticalDpi="600" orientation="portrait" paperSize="9" scale="56" r:id="rId1"/>
  <rowBreaks count="2" manualBreakCount="2">
    <brk id="57" max="23" man="1"/>
    <brk id="121" max="255" man="1"/>
  </rowBreaks>
</worksheet>
</file>

<file path=xl/worksheets/sheet8.xml><?xml version="1.0" encoding="utf-8"?>
<worksheet xmlns="http://schemas.openxmlformats.org/spreadsheetml/2006/main" xmlns:r="http://schemas.openxmlformats.org/officeDocument/2006/relationships">
  <sheetPr codeName="Sheet3">
    <pageSetUpPr fitToPage="1"/>
  </sheetPr>
  <dimension ref="A1:H66"/>
  <sheetViews>
    <sheetView showGridLines="0" zoomScale="75" zoomScaleNormal="75" workbookViewId="0" topLeftCell="A33">
      <selection activeCell="F55" sqref="F55"/>
    </sheetView>
  </sheetViews>
  <sheetFormatPr defaultColWidth="9.00390625" defaultRowHeight="25.5" customHeight="1"/>
  <cols>
    <col min="1" max="1" width="4.00390625" style="43" customWidth="1"/>
    <col min="2" max="2" width="117.625" style="43" customWidth="1"/>
    <col min="3" max="3" width="10.00390625" style="43" customWidth="1"/>
    <col min="4" max="4" width="13.00390625" style="54" customWidth="1"/>
    <col min="5" max="5" width="9.75390625" style="8" customWidth="1"/>
    <col min="6" max="6" width="12.00390625" style="8" customWidth="1"/>
    <col min="7" max="16384" width="9.75390625" style="8" customWidth="1"/>
  </cols>
  <sheetData>
    <row r="1" spans="1:4" s="2" customFormat="1" ht="25.5" customHeight="1">
      <c r="A1" s="128" t="s">
        <v>286</v>
      </c>
      <c r="D1" s="52"/>
    </row>
    <row r="2" s="2" customFormat="1" ht="17.25" customHeight="1">
      <c r="A2" s="8"/>
    </row>
    <row r="3" spans="1:5" ht="21" customHeight="1">
      <c r="A3" s="17" t="s">
        <v>287</v>
      </c>
      <c r="B3" s="8"/>
      <c r="C3" s="8"/>
      <c r="D3" s="12"/>
      <c r="E3" s="12"/>
    </row>
    <row r="4" spans="1:8" ht="19.5" customHeight="1">
      <c r="A4" s="127"/>
      <c r="B4" s="126"/>
      <c r="C4" s="8"/>
      <c r="D4" s="12"/>
      <c r="E4" s="12"/>
      <c r="G4" s="68"/>
      <c r="H4" s="68"/>
    </row>
    <row r="5" spans="1:5" ht="25.5" customHeight="1">
      <c r="A5" s="55" t="s">
        <v>25</v>
      </c>
      <c r="B5" s="8"/>
      <c r="C5" s="8"/>
      <c r="D5" s="12"/>
      <c r="E5" s="12"/>
    </row>
    <row r="6" spans="1:8" ht="42" customHeight="1" thickBot="1">
      <c r="A6" s="172"/>
      <c r="B6" s="250"/>
      <c r="C6" s="282" t="s">
        <v>666</v>
      </c>
      <c r="D6" s="283" t="s">
        <v>88</v>
      </c>
      <c r="E6" s="68"/>
      <c r="F6" s="68"/>
      <c r="G6" s="68"/>
      <c r="H6" s="68"/>
    </row>
    <row r="7" spans="1:8" ht="12.75" customHeight="1">
      <c r="A7" s="68"/>
      <c r="B7" s="71"/>
      <c r="C7" s="253"/>
      <c r="D7" s="68"/>
      <c r="E7" s="68"/>
      <c r="F7" s="68"/>
      <c r="G7" s="68"/>
      <c r="H7" s="68"/>
    </row>
    <row r="8" spans="1:8" ht="20.25" customHeight="1">
      <c r="A8" s="68" t="s">
        <v>26</v>
      </c>
      <c r="B8" s="71"/>
      <c r="C8" s="255">
        <v>15225</v>
      </c>
      <c r="D8" s="254">
        <v>16408</v>
      </c>
      <c r="E8" s="68"/>
      <c r="F8" s="68"/>
      <c r="G8" s="68"/>
      <c r="H8" s="68"/>
    </row>
    <row r="9" spans="1:8" ht="20.25" customHeight="1">
      <c r="A9" s="155" t="s">
        <v>89</v>
      </c>
      <c r="B9" s="155"/>
      <c r="C9" s="729">
        <v>-197</v>
      </c>
      <c r="D9" s="284">
        <v>-256</v>
      </c>
      <c r="E9" s="68"/>
      <c r="F9" s="68"/>
      <c r="G9" s="68"/>
      <c r="H9" s="68"/>
    </row>
    <row r="10" spans="1:8" ht="21" customHeight="1">
      <c r="A10" s="287" t="s">
        <v>90</v>
      </c>
      <c r="B10" s="325"/>
      <c r="C10" s="758">
        <f>SUM(C8:C9)</f>
        <v>15028</v>
      </c>
      <c r="D10" s="712">
        <v>16152</v>
      </c>
      <c r="E10" s="68"/>
      <c r="F10" s="68"/>
      <c r="G10" s="68"/>
      <c r="H10" s="68"/>
    </row>
    <row r="11" spans="1:8" ht="21.75" customHeight="1">
      <c r="A11" s="798" t="s">
        <v>230</v>
      </c>
      <c r="B11" s="777"/>
      <c r="C11" s="759">
        <v>24013</v>
      </c>
      <c r="D11" s="265">
        <v>15750</v>
      </c>
      <c r="E11" s="68"/>
      <c r="F11" s="68"/>
      <c r="G11" s="68"/>
      <c r="H11" s="68"/>
    </row>
    <row r="12" spans="1:8" ht="21" customHeight="1">
      <c r="A12" s="195" t="s">
        <v>288</v>
      </c>
      <c r="B12" s="253"/>
      <c r="C12" s="258">
        <v>2084</v>
      </c>
      <c r="D12" s="257">
        <v>2002</v>
      </c>
      <c r="E12" s="68"/>
      <c r="F12" s="68"/>
      <c r="G12" s="68"/>
      <c r="H12" s="68"/>
    </row>
    <row r="13" spans="1:8" ht="21" customHeight="1">
      <c r="A13" s="259" t="s">
        <v>650</v>
      </c>
      <c r="B13" s="260"/>
      <c r="C13" s="263">
        <f>SUM(C10:C12)</f>
        <v>41125</v>
      </c>
      <c r="D13" s="261">
        <v>33904</v>
      </c>
      <c r="E13" s="68"/>
      <c r="F13" s="68"/>
      <c r="G13" s="68"/>
      <c r="H13" s="68"/>
    </row>
    <row r="14" spans="1:8" ht="13.5" customHeight="1">
      <c r="A14" s="253"/>
      <c r="B14" s="71"/>
      <c r="C14" s="258"/>
      <c r="D14" s="257"/>
      <c r="E14" s="68"/>
      <c r="F14" s="68"/>
      <c r="G14" s="68"/>
      <c r="H14" s="68"/>
    </row>
    <row r="15" spans="1:8" ht="19.5" customHeight="1">
      <c r="A15" s="779" t="s">
        <v>91</v>
      </c>
      <c r="B15" s="777"/>
      <c r="C15" s="256">
        <v>-33100</v>
      </c>
      <c r="D15" s="225">
        <v>-26593</v>
      </c>
      <c r="E15" s="68"/>
      <c r="F15" s="68"/>
      <c r="G15" s="68"/>
      <c r="H15" s="68"/>
    </row>
    <row r="16" spans="1:8" ht="6.75" customHeight="1">
      <c r="A16" s="253"/>
      <c r="B16" s="138"/>
      <c r="C16" s="256"/>
      <c r="D16" s="225"/>
      <c r="E16" s="68"/>
      <c r="F16" s="68"/>
      <c r="G16" s="68"/>
      <c r="H16" s="68"/>
    </row>
    <row r="17" spans="1:8" ht="21" customHeight="1">
      <c r="A17" s="195" t="s">
        <v>278</v>
      </c>
      <c r="B17" s="253"/>
      <c r="C17" s="256">
        <v>-5552</v>
      </c>
      <c r="D17" s="225">
        <v>-5563</v>
      </c>
      <c r="E17" s="68"/>
      <c r="F17" s="68"/>
      <c r="G17" s="68"/>
      <c r="H17" s="68"/>
    </row>
    <row r="18" spans="1:8" ht="8.25" customHeight="1">
      <c r="A18" s="195"/>
      <c r="B18" s="253"/>
      <c r="C18" s="256"/>
      <c r="D18" s="225"/>
      <c r="E18" s="68"/>
      <c r="F18" s="68"/>
      <c r="G18" s="68"/>
      <c r="H18" s="68"/>
    </row>
    <row r="19" spans="1:8" ht="21" customHeight="1">
      <c r="A19" s="195" t="s">
        <v>483</v>
      </c>
      <c r="B19" s="253"/>
      <c r="C19" s="256">
        <v>-208</v>
      </c>
      <c r="D19" s="225">
        <v>-187</v>
      </c>
      <c r="E19" s="68"/>
      <c r="F19" s="68"/>
      <c r="G19" s="68"/>
      <c r="H19" s="68"/>
    </row>
    <row r="20" spans="1:8" ht="24" customHeight="1">
      <c r="A20" s="68" t="s">
        <v>381</v>
      </c>
      <c r="B20" s="253"/>
      <c r="C20" s="255">
        <v>-120</v>
      </c>
      <c r="D20" s="254" t="s">
        <v>383</v>
      </c>
      <c r="E20" s="68"/>
      <c r="F20" s="68"/>
      <c r="G20" s="68"/>
      <c r="H20" s="68"/>
    </row>
    <row r="21" spans="1:8" ht="21" customHeight="1">
      <c r="A21" s="267" t="s">
        <v>289</v>
      </c>
      <c r="B21" s="259"/>
      <c r="C21" s="263">
        <f>SUM(C15:C20)</f>
        <v>-38980</v>
      </c>
      <c r="D21" s="261">
        <v>-32343</v>
      </c>
      <c r="E21" s="68"/>
      <c r="F21" s="68"/>
      <c r="G21" s="68"/>
      <c r="H21" s="68"/>
    </row>
    <row r="22" spans="1:8" ht="13.5" customHeight="1">
      <c r="A22" s="286"/>
      <c r="B22" s="287"/>
      <c r="C22" s="760"/>
      <c r="D22" s="288"/>
      <c r="E22" s="68"/>
      <c r="F22" s="68"/>
      <c r="G22" s="68"/>
      <c r="H22" s="68"/>
    </row>
    <row r="23" spans="1:8" s="66" customFormat="1" ht="17.25" customHeight="1">
      <c r="A23" s="778" t="s">
        <v>130</v>
      </c>
      <c r="B23" s="775"/>
      <c r="C23" s="706">
        <f>C13+C21</f>
        <v>2145</v>
      </c>
      <c r="D23" s="290">
        <f>D13+D21</f>
        <v>1561</v>
      </c>
      <c r="E23" s="291"/>
      <c r="F23" s="291"/>
      <c r="G23" s="291"/>
      <c r="H23" s="291"/>
    </row>
    <row r="24" spans="1:8" ht="21" customHeight="1">
      <c r="A24" s="195" t="s">
        <v>462</v>
      </c>
      <c r="B24" s="253"/>
      <c r="C24" s="256">
        <v>-1147</v>
      </c>
      <c r="D24" s="225">
        <v>-711</v>
      </c>
      <c r="E24" s="68"/>
      <c r="F24" s="68"/>
      <c r="G24" s="68"/>
      <c r="H24" s="68"/>
    </row>
    <row r="25" spans="1:4" ht="13.5" customHeight="1">
      <c r="A25" s="209"/>
      <c r="B25" s="230"/>
      <c r="C25" s="280"/>
      <c r="D25" s="281"/>
    </row>
    <row r="26" spans="1:4" ht="18" customHeight="1">
      <c r="A26" s="798" t="s">
        <v>131</v>
      </c>
      <c r="B26" s="777"/>
      <c r="C26" s="256">
        <f>SUM(C23:C24)</f>
        <v>998</v>
      </c>
      <c r="D26" s="225">
        <f>SUM(D23:D24)</f>
        <v>850</v>
      </c>
    </row>
    <row r="27" spans="1:4" ht="18" customHeight="1">
      <c r="A27" s="137" t="s">
        <v>357</v>
      </c>
      <c r="B27" s="285"/>
      <c r="C27" s="761">
        <v>-1388</v>
      </c>
      <c r="D27" s="621">
        <v>-951</v>
      </c>
    </row>
    <row r="28" spans="1:4" ht="18" customHeight="1">
      <c r="A28" s="195" t="s">
        <v>356</v>
      </c>
      <c r="C28" s="762">
        <v>1147</v>
      </c>
      <c r="D28" s="622">
        <v>711</v>
      </c>
    </row>
    <row r="29" spans="1:8" ht="18" customHeight="1">
      <c r="A29" s="230" t="s">
        <v>27</v>
      </c>
      <c r="B29" s="230"/>
      <c r="C29" s="263">
        <f>SUM(C27:C28)</f>
        <v>-241</v>
      </c>
      <c r="D29" s="261">
        <f>SUM(D27:D28)</f>
        <v>-240</v>
      </c>
      <c r="G29" s="68"/>
      <c r="H29" s="68"/>
    </row>
    <row r="30" spans="1:4" ht="9" customHeight="1">
      <c r="A30" s="253"/>
      <c r="B30" s="253"/>
      <c r="C30" s="256"/>
      <c r="D30" s="225"/>
    </row>
    <row r="31" spans="1:8" s="11" customFormat="1" ht="18" customHeight="1">
      <c r="A31" s="253" t="s">
        <v>384</v>
      </c>
      <c r="B31" s="253"/>
      <c r="C31" s="256">
        <f>C26+C29</f>
        <v>757</v>
      </c>
      <c r="D31" s="225">
        <f>D26+D29</f>
        <v>610</v>
      </c>
      <c r="E31" s="71"/>
      <c r="F31" s="71"/>
      <c r="G31" s="71"/>
      <c r="H31" s="71"/>
    </row>
    <row r="32" spans="1:8" ht="18" customHeight="1">
      <c r="A32" s="68" t="s">
        <v>277</v>
      </c>
      <c r="B32" s="253"/>
      <c r="C32" s="256">
        <v>3</v>
      </c>
      <c r="D32" s="225">
        <v>-94</v>
      </c>
      <c r="E32" s="68"/>
      <c r="F32" s="68"/>
      <c r="G32" s="68"/>
      <c r="H32" s="68"/>
    </row>
    <row r="33" spans="1:8" ht="36" customHeight="1" thickBot="1">
      <c r="A33" s="197" t="s">
        <v>358</v>
      </c>
      <c r="B33" s="386"/>
      <c r="C33" s="387">
        <f>SUM(C31:C32)</f>
        <v>760</v>
      </c>
      <c r="D33" s="388">
        <f>SUM(D31:D32)</f>
        <v>516</v>
      </c>
      <c r="E33" s="68"/>
      <c r="F33" s="68"/>
      <c r="G33" s="68"/>
      <c r="H33" s="68"/>
    </row>
    <row r="34" spans="1:4" ht="13.5" customHeight="1">
      <c r="A34" s="166"/>
      <c r="B34" s="253"/>
      <c r="C34" s="256"/>
      <c r="D34" s="225"/>
    </row>
    <row r="35" spans="1:8" ht="17.25" customHeight="1">
      <c r="A35" s="195" t="s">
        <v>679</v>
      </c>
      <c r="B35" s="253"/>
      <c r="C35" s="256"/>
      <c r="D35" s="225"/>
      <c r="G35" s="68"/>
      <c r="H35" s="68"/>
    </row>
    <row r="36" spans="1:4" ht="17.25" customHeight="1">
      <c r="A36" s="166"/>
      <c r="B36" s="253" t="s">
        <v>322</v>
      </c>
      <c r="C36" s="256">
        <v>748</v>
      </c>
      <c r="D36" s="225">
        <v>517</v>
      </c>
    </row>
    <row r="37" spans="1:8" s="7" customFormat="1" ht="17.25" customHeight="1">
      <c r="A37" s="188"/>
      <c r="B37" s="253" t="s">
        <v>111</v>
      </c>
      <c r="C37" s="256">
        <v>12</v>
      </c>
      <c r="D37" s="225">
        <v>-1</v>
      </c>
      <c r="E37" s="181"/>
      <c r="F37" s="181"/>
      <c r="G37" s="181"/>
      <c r="H37" s="181"/>
    </row>
    <row r="38" spans="1:8" s="7" customFormat="1" ht="27" customHeight="1" thickBot="1">
      <c r="A38" s="197" t="s">
        <v>358</v>
      </c>
      <c r="B38" s="418"/>
      <c r="C38" s="387">
        <f>SUM(C36:C37)</f>
        <v>760</v>
      </c>
      <c r="D38" s="388">
        <f>SUM(D36:D37)</f>
        <v>516</v>
      </c>
      <c r="E38" s="181"/>
      <c r="F38" s="181"/>
      <c r="G38" s="181"/>
      <c r="H38" s="181"/>
    </row>
    <row r="39" spans="1:8" s="7" customFormat="1" ht="13.5" customHeight="1">
      <c r="A39" s="188"/>
      <c r="B39" s="278"/>
      <c r="C39" s="278"/>
      <c r="D39" s="253"/>
      <c r="E39" s="181"/>
      <c r="F39" s="181"/>
      <c r="G39" s="181"/>
      <c r="H39" s="181"/>
    </row>
    <row r="40" spans="1:8" s="7" customFormat="1" ht="33" customHeight="1" thickBot="1">
      <c r="A40" s="445" t="s">
        <v>646</v>
      </c>
      <c r="B40" s="250"/>
      <c r="C40" s="445"/>
      <c r="D40" s="250"/>
      <c r="E40" s="181"/>
      <c r="F40" s="181"/>
      <c r="G40" s="181"/>
      <c r="H40" s="181"/>
    </row>
    <row r="41" spans="1:8" s="7" customFormat="1" ht="13.5" customHeight="1">
      <c r="A41" s="278"/>
      <c r="B41" s="253"/>
      <c r="C41" s="691"/>
      <c r="D41" s="253"/>
      <c r="E41" s="181"/>
      <c r="F41" s="181"/>
      <c r="G41" s="181"/>
      <c r="H41" s="181"/>
    </row>
    <row r="42" spans="1:8" s="7" customFormat="1" ht="17.25" customHeight="1">
      <c r="A42" s="253" t="s">
        <v>806</v>
      </c>
      <c r="B42" s="181"/>
      <c r="C42" s="691"/>
      <c r="D42" s="253"/>
      <c r="E42" s="181"/>
      <c r="F42" s="181"/>
      <c r="G42" s="181"/>
      <c r="H42" s="181"/>
    </row>
    <row r="43" spans="1:8" s="7" customFormat="1" ht="17.25" customHeight="1">
      <c r="A43" s="278"/>
      <c r="B43" s="253" t="s">
        <v>339</v>
      </c>
      <c r="C43" s="370">
        <v>31.5</v>
      </c>
      <c r="D43" s="371">
        <v>27.5</v>
      </c>
      <c r="E43" s="181"/>
      <c r="F43" s="181"/>
      <c r="G43" s="181"/>
      <c r="H43" s="181"/>
    </row>
    <row r="44" spans="1:8" s="7" customFormat="1" ht="17.25" customHeight="1">
      <c r="A44" s="278"/>
      <c r="B44" s="253" t="s">
        <v>525</v>
      </c>
      <c r="C44" s="374">
        <v>0.1</v>
      </c>
      <c r="D44" s="375">
        <v>-3.1</v>
      </c>
      <c r="E44" s="181"/>
      <c r="F44" s="181"/>
      <c r="G44" s="181"/>
      <c r="H44" s="181"/>
    </row>
    <row r="45" spans="1:8" s="7" customFormat="1" ht="17.25" customHeight="1">
      <c r="A45" s="446"/>
      <c r="B45" s="259"/>
      <c r="C45" s="447">
        <f>SUM(C43:C44)</f>
        <v>31.6</v>
      </c>
      <c r="D45" s="448">
        <v>24.4</v>
      </c>
      <c r="E45" s="253"/>
      <c r="F45" s="181"/>
      <c r="G45" s="181"/>
      <c r="H45" s="181"/>
    </row>
    <row r="46" spans="1:8" s="7" customFormat="1" ht="17.25" customHeight="1">
      <c r="A46" s="278"/>
      <c r="B46" s="253"/>
      <c r="C46" s="692"/>
      <c r="D46" s="449"/>
      <c r="E46" s="181"/>
      <c r="F46" s="181"/>
      <c r="G46" s="181"/>
      <c r="H46" s="181"/>
    </row>
    <row r="47" spans="1:8" s="7" customFormat="1" ht="17.25" customHeight="1">
      <c r="A47" s="253" t="s">
        <v>807</v>
      </c>
      <c r="B47" s="253"/>
      <c r="C47" s="692"/>
      <c r="D47" s="449"/>
      <c r="E47" s="181"/>
      <c r="F47" s="181"/>
      <c r="G47" s="181"/>
      <c r="H47" s="181"/>
    </row>
    <row r="48" spans="1:8" s="7" customFormat="1" ht="17.25" customHeight="1">
      <c r="A48" s="278"/>
      <c r="B48" s="253" t="s">
        <v>339</v>
      </c>
      <c r="C48" s="370">
        <v>31.5</v>
      </c>
      <c r="D48" s="371">
        <v>27.5</v>
      </c>
      <c r="E48" s="181"/>
      <c r="F48" s="181"/>
      <c r="G48" s="181"/>
      <c r="H48" s="181"/>
    </row>
    <row r="49" spans="1:8" s="7" customFormat="1" ht="17.25" customHeight="1">
      <c r="A49" s="278"/>
      <c r="B49" s="253" t="s">
        <v>525</v>
      </c>
      <c r="C49" s="374">
        <v>0.1</v>
      </c>
      <c r="D49" s="375">
        <v>-3.1</v>
      </c>
      <c r="E49" s="181"/>
      <c r="F49" s="181"/>
      <c r="G49" s="181"/>
      <c r="H49" s="181"/>
    </row>
    <row r="50" spans="1:8" s="7" customFormat="1" ht="21" customHeight="1">
      <c r="A50" s="446"/>
      <c r="B50" s="259"/>
      <c r="C50" s="447">
        <f>SUM(C48:C49)</f>
        <v>31.6</v>
      </c>
      <c r="D50" s="448">
        <v>24.4</v>
      </c>
      <c r="E50" s="253"/>
      <c r="F50" s="181"/>
      <c r="G50" s="181"/>
      <c r="H50" s="181"/>
    </row>
    <row r="51" spans="1:8" ht="16.5" customHeight="1">
      <c r="A51" s="138"/>
      <c r="B51" s="138"/>
      <c r="C51" s="175"/>
      <c r="D51" s="216"/>
      <c r="E51" s="68"/>
      <c r="F51" s="68"/>
      <c r="G51" s="68"/>
      <c r="H51" s="68"/>
    </row>
    <row r="52" spans="1:8" ht="24" customHeight="1" thickBot="1">
      <c r="A52" s="781" t="s">
        <v>18</v>
      </c>
      <c r="B52" s="831"/>
      <c r="C52" s="693"/>
      <c r="D52" s="533"/>
      <c r="E52" s="518"/>
      <c r="F52" s="518"/>
      <c r="G52" s="518"/>
      <c r="H52" s="518"/>
    </row>
    <row r="53" spans="1:8" ht="25.5" customHeight="1">
      <c r="A53" s="138" t="s">
        <v>652</v>
      </c>
      <c r="B53" s="138"/>
      <c r="C53" s="175"/>
      <c r="D53" s="216"/>
      <c r="E53" s="68"/>
      <c r="F53" s="68"/>
      <c r="G53" s="68"/>
      <c r="H53" s="68"/>
    </row>
    <row r="54" spans="1:8" ht="25.5" customHeight="1">
      <c r="A54" s="138"/>
      <c r="B54" s="138" t="s">
        <v>653</v>
      </c>
      <c r="C54" s="454">
        <v>5.3</v>
      </c>
      <c r="D54" s="451">
        <v>5.19</v>
      </c>
      <c r="E54" s="68"/>
      <c r="F54" s="68"/>
      <c r="G54" s="68"/>
      <c r="H54" s="68"/>
    </row>
    <row r="55" spans="1:8" ht="25.5" customHeight="1">
      <c r="A55" s="138"/>
      <c r="B55" s="138" t="s">
        <v>482</v>
      </c>
      <c r="C55" s="450">
        <v>11.02</v>
      </c>
      <c r="D55" s="451">
        <v>10.65</v>
      </c>
      <c r="E55" s="68"/>
      <c r="F55" s="68"/>
      <c r="G55" s="68"/>
      <c r="H55" s="68"/>
    </row>
    <row r="56" spans="1:8" ht="25.5" customHeight="1">
      <c r="A56" s="780" t="s">
        <v>685</v>
      </c>
      <c r="B56" s="780"/>
      <c r="C56" s="452">
        <f>SUM(C54:C55)</f>
        <v>16.32</v>
      </c>
      <c r="D56" s="623">
        <f>SUM(D54:D55)</f>
        <v>15.84</v>
      </c>
      <c r="E56" s="518"/>
      <c r="F56" s="518"/>
      <c r="G56" s="518"/>
      <c r="H56" s="518"/>
    </row>
    <row r="57" spans="1:8" ht="25.5" customHeight="1">
      <c r="A57" s="138" t="s">
        <v>654</v>
      </c>
      <c r="B57" s="138"/>
      <c r="C57" s="175"/>
      <c r="D57" s="216"/>
      <c r="E57" s="68"/>
      <c r="F57" s="68"/>
      <c r="G57" s="68"/>
      <c r="H57" s="68"/>
    </row>
    <row r="58" spans="1:8" ht="23.25" customHeight="1">
      <c r="A58" s="516"/>
      <c r="B58" s="516" t="s">
        <v>448</v>
      </c>
      <c r="C58" s="450">
        <v>5.3</v>
      </c>
      <c r="D58" s="624">
        <v>5.19</v>
      </c>
      <c r="E58" s="518"/>
      <c r="F58" s="518"/>
      <c r="G58" s="518"/>
      <c r="H58" s="518"/>
    </row>
    <row r="59" spans="1:8" ht="23.25" customHeight="1">
      <c r="A59" s="138"/>
      <c r="B59" s="138" t="s">
        <v>655</v>
      </c>
      <c r="C59" s="450">
        <v>10.65</v>
      </c>
      <c r="D59" s="624">
        <v>10.29</v>
      </c>
      <c r="E59" s="68"/>
      <c r="F59" s="68"/>
      <c r="G59" s="68"/>
      <c r="H59" s="68"/>
    </row>
    <row r="60" spans="1:8" ht="27.75" customHeight="1">
      <c r="A60" s="178" t="s">
        <v>685</v>
      </c>
      <c r="B60" s="524"/>
      <c r="C60" s="452">
        <f>SUM(C58:C59)</f>
        <v>15.95</v>
      </c>
      <c r="D60" s="623">
        <f>SUM(D58:D59)</f>
        <v>15.48</v>
      </c>
      <c r="E60" s="518"/>
      <c r="F60" s="518"/>
      <c r="G60" s="518"/>
      <c r="H60" s="518"/>
    </row>
    <row r="61" spans="1:8" ht="14.25" customHeight="1">
      <c r="A61" s="138"/>
      <c r="B61" s="138"/>
      <c r="C61" s="690"/>
      <c r="D61" s="216"/>
      <c r="E61" s="68"/>
      <c r="F61" s="68"/>
      <c r="G61" s="68"/>
      <c r="H61" s="68"/>
    </row>
    <row r="62" spans="1:8" ht="33.75" customHeight="1">
      <c r="A62" s="776" t="s">
        <v>132</v>
      </c>
      <c r="B62" s="804"/>
      <c r="C62" s="804"/>
      <c r="D62" s="804"/>
      <c r="E62" s="518"/>
      <c r="F62" s="518"/>
      <c r="G62" s="518"/>
      <c r="H62" s="518"/>
    </row>
    <row r="63" spans="1:8" ht="6.75" customHeight="1">
      <c r="A63" s="138"/>
      <c r="B63" s="138"/>
      <c r="C63" s="138"/>
      <c r="D63" s="216"/>
      <c r="E63" s="68"/>
      <c r="F63" s="68"/>
      <c r="G63" s="68"/>
      <c r="H63" s="68"/>
    </row>
    <row r="64" spans="1:8" ht="25.5" customHeight="1">
      <c r="A64" s="138"/>
      <c r="B64" s="516"/>
      <c r="C64" s="516"/>
      <c r="D64" s="516"/>
      <c r="E64" s="518"/>
      <c r="F64" s="518"/>
      <c r="G64" s="518"/>
      <c r="H64" s="518"/>
    </row>
    <row r="65" spans="1:8" ht="25.5" customHeight="1">
      <c r="A65" s="138"/>
      <c r="B65" s="138"/>
      <c r="C65" s="138"/>
      <c r="D65" s="216"/>
      <c r="E65" s="68"/>
      <c r="F65" s="68"/>
      <c r="G65" s="68"/>
      <c r="H65" s="68"/>
    </row>
    <row r="66" spans="1:8" ht="54" customHeight="1">
      <c r="A66" s="516"/>
      <c r="B66" s="516"/>
      <c r="C66" s="516"/>
      <c r="D66" s="516"/>
      <c r="E66" s="518"/>
      <c r="F66" s="518"/>
      <c r="G66" s="518"/>
      <c r="H66" s="518"/>
    </row>
  </sheetData>
  <mergeCells count="7">
    <mergeCell ref="A62:D62"/>
    <mergeCell ref="A11:B11"/>
    <mergeCell ref="A23:B23"/>
    <mergeCell ref="A15:B15"/>
    <mergeCell ref="A26:B26"/>
    <mergeCell ref="A56:B56"/>
    <mergeCell ref="A52:B52"/>
  </mergeCells>
  <printOptions/>
  <pageMargins left="0.3937007874015748" right="0.3937007874015748" top="0.3937007874015748" bottom="0.3937007874015748" header="0.22" footer="0.1968503937007874"/>
  <pageSetup fitToHeight="1" fitToWidth="1" horizontalDpi="600" verticalDpi="600" orientation="portrait" paperSize="9" scale="60" r:id="rId1"/>
  <rowBreaks count="1" manualBreakCount="1">
    <brk id="47" max="3" man="1"/>
  </rowBreaks>
</worksheet>
</file>

<file path=xl/worksheets/sheet9.xml><?xml version="1.0" encoding="utf-8"?>
<worksheet xmlns="http://schemas.openxmlformats.org/spreadsheetml/2006/main" xmlns:r="http://schemas.openxmlformats.org/officeDocument/2006/relationships">
  <sheetPr codeName="Sheet322"/>
  <dimension ref="A1:L64"/>
  <sheetViews>
    <sheetView showGridLines="0" zoomScale="75" zoomScaleNormal="75" workbookViewId="0" topLeftCell="A1">
      <selection activeCell="A36" sqref="A36:D36"/>
    </sheetView>
  </sheetViews>
  <sheetFormatPr defaultColWidth="9.00390625" defaultRowHeight="25.5" customHeight="1"/>
  <cols>
    <col min="1" max="1" width="2.625" style="43" customWidth="1"/>
    <col min="2" max="2" width="47.50390625" style="43" customWidth="1"/>
    <col min="3" max="4" width="12.50390625" style="43" customWidth="1"/>
    <col min="5" max="5" width="16.00390625" style="43" customWidth="1"/>
    <col min="6" max="6" width="11.875" style="43" customWidth="1"/>
    <col min="7" max="7" width="11.25390625" style="43" customWidth="1"/>
    <col min="8" max="8" width="3.00390625" style="43" customWidth="1"/>
    <col min="9" max="9" width="16.375" style="8" customWidth="1"/>
    <col min="10" max="10" width="10.875" style="8" customWidth="1"/>
    <col min="11" max="11" width="11.50390625" style="8" customWidth="1"/>
    <col min="12" max="16384" width="9.75390625" style="8" customWidth="1"/>
  </cols>
  <sheetData>
    <row r="1" spans="1:5" s="2" customFormat="1" ht="25.5" customHeight="1">
      <c r="A1" s="128" t="s">
        <v>286</v>
      </c>
      <c r="E1" s="45"/>
    </row>
    <row r="2" spans="1:5" s="2" customFormat="1" ht="17.25" customHeight="1">
      <c r="A2" s="8"/>
      <c r="E2" s="45"/>
    </row>
    <row r="3" spans="1:8" ht="21" customHeight="1">
      <c r="A3" s="17" t="s">
        <v>287</v>
      </c>
      <c r="B3" s="8"/>
      <c r="C3" s="8"/>
      <c r="D3" s="8"/>
      <c r="E3" s="8"/>
      <c r="F3" s="8"/>
      <c r="G3" s="8"/>
      <c r="H3" s="8"/>
    </row>
    <row r="4" spans="1:8" ht="61.5" customHeight="1">
      <c r="A4" s="127"/>
      <c r="B4" s="126"/>
      <c r="C4" s="8"/>
      <c r="D4" s="8"/>
      <c r="E4" s="8"/>
      <c r="F4" s="8"/>
      <c r="G4" s="68"/>
      <c r="H4" s="68"/>
    </row>
    <row r="5" spans="1:11" ht="25.5" customHeight="1">
      <c r="A5" s="55" t="s">
        <v>188</v>
      </c>
      <c r="B5" s="8"/>
      <c r="C5" s="8"/>
      <c r="D5" s="8"/>
      <c r="E5" s="834">
        <v>2005</v>
      </c>
      <c r="F5" s="834"/>
      <c r="G5" s="834"/>
      <c r="H5" s="626"/>
      <c r="I5" s="834">
        <v>2004</v>
      </c>
      <c r="J5" s="834"/>
      <c r="K5" s="834"/>
    </row>
    <row r="6" spans="1:12" ht="41.25" customHeight="1">
      <c r="A6" s="68"/>
      <c r="B6" s="68"/>
      <c r="C6" s="68"/>
      <c r="D6" s="68"/>
      <c r="E6" s="276" t="s">
        <v>257</v>
      </c>
      <c r="F6" s="169" t="s">
        <v>680</v>
      </c>
      <c r="G6" s="169" t="s">
        <v>414</v>
      </c>
      <c r="H6" s="169"/>
      <c r="I6" s="276" t="s">
        <v>257</v>
      </c>
      <c r="J6" s="169" t="s">
        <v>680</v>
      </c>
      <c r="K6" s="169" t="s">
        <v>28</v>
      </c>
      <c r="L6" s="68"/>
    </row>
    <row r="7" spans="1:12" ht="18" thickBot="1">
      <c r="A7" s="277"/>
      <c r="B7" s="250"/>
      <c r="C7" s="250"/>
      <c r="D7" s="250"/>
      <c r="E7" s="713" t="s">
        <v>604</v>
      </c>
      <c r="F7" s="713" t="s">
        <v>604</v>
      </c>
      <c r="G7" s="713" t="s">
        <v>604</v>
      </c>
      <c r="H7" s="713"/>
      <c r="I7" s="713" t="s">
        <v>604</v>
      </c>
      <c r="J7" s="713" t="s">
        <v>604</v>
      </c>
      <c r="K7" s="713" t="s">
        <v>604</v>
      </c>
      <c r="L7" s="68"/>
    </row>
    <row r="8" spans="1:12" ht="12.75" customHeight="1">
      <c r="A8" s="68"/>
      <c r="B8" s="71"/>
      <c r="C8" s="253"/>
      <c r="D8" s="253"/>
      <c r="E8" s="253"/>
      <c r="F8" s="253"/>
      <c r="G8" s="253"/>
      <c r="H8" s="253"/>
      <c r="I8" s="68"/>
      <c r="J8" s="68"/>
      <c r="K8" s="68"/>
      <c r="L8" s="68"/>
    </row>
    <row r="9" spans="1:12" ht="25.5" customHeight="1">
      <c r="A9" s="166" t="s">
        <v>471</v>
      </c>
      <c r="B9" s="71"/>
      <c r="C9" s="253"/>
      <c r="D9" s="253"/>
      <c r="E9" s="278"/>
      <c r="F9" s="278"/>
      <c r="G9" s="278"/>
      <c r="H9" s="253"/>
      <c r="I9" s="68"/>
      <c r="J9" s="68"/>
      <c r="K9" s="68"/>
      <c r="L9" s="68"/>
    </row>
    <row r="10" spans="1:12" ht="12" customHeight="1">
      <c r="A10" s="253"/>
      <c r="B10" s="71"/>
      <c r="C10" s="253"/>
      <c r="D10" s="253"/>
      <c r="E10" s="278"/>
      <c r="F10" s="278"/>
      <c r="G10" s="278"/>
      <c r="H10" s="253"/>
      <c r="I10" s="68"/>
      <c r="J10" s="68"/>
      <c r="K10" s="68"/>
      <c r="L10" s="68"/>
    </row>
    <row r="11" spans="1:12" ht="19.5" customHeight="1">
      <c r="A11" s="253" t="s">
        <v>358</v>
      </c>
      <c r="B11" s="71"/>
      <c r="C11" s="253"/>
      <c r="D11" s="253"/>
      <c r="E11" s="176">
        <v>748</v>
      </c>
      <c r="F11" s="176">
        <v>12</v>
      </c>
      <c r="G11" s="176">
        <f>SUM(E11:F11)</f>
        <v>760</v>
      </c>
      <c r="H11" s="225"/>
      <c r="I11" s="177">
        <v>517</v>
      </c>
      <c r="J11" s="177">
        <v>-1</v>
      </c>
      <c r="K11" s="177">
        <f>SUM(I11:J11)</f>
        <v>516</v>
      </c>
      <c r="L11" s="68"/>
    </row>
    <row r="12" spans="1:12" ht="19.5" customHeight="1">
      <c r="A12" s="253" t="s">
        <v>407</v>
      </c>
      <c r="B12" s="71"/>
      <c r="C12" s="253"/>
      <c r="D12" s="253"/>
      <c r="E12" s="256"/>
      <c r="F12" s="256"/>
      <c r="G12" s="256"/>
      <c r="H12" s="225"/>
      <c r="I12" s="177"/>
      <c r="J12" s="177"/>
      <c r="K12" s="177"/>
      <c r="L12" s="68"/>
    </row>
    <row r="13" spans="1:12" ht="15.75" customHeight="1">
      <c r="A13" s="253"/>
      <c r="B13" s="253"/>
      <c r="C13" s="138"/>
      <c r="D13" s="253"/>
      <c r="E13" s="256"/>
      <c r="F13" s="256"/>
      <c r="G13" s="256"/>
      <c r="H13" s="225"/>
      <c r="I13" s="177"/>
      <c r="J13" s="177"/>
      <c r="K13" s="177"/>
      <c r="L13" s="68"/>
    </row>
    <row r="14" spans="1:12" ht="15" customHeight="1">
      <c r="A14" s="253"/>
      <c r="B14" s="71" t="s">
        <v>698</v>
      </c>
      <c r="C14" s="138"/>
      <c r="D14" s="253"/>
      <c r="E14" s="176">
        <v>268</v>
      </c>
      <c r="F14" s="176"/>
      <c r="G14" s="176">
        <f>SUM(E14:F14)</f>
        <v>268</v>
      </c>
      <c r="H14" s="225"/>
      <c r="I14" s="177">
        <v>-172</v>
      </c>
      <c r="J14" s="177"/>
      <c r="K14" s="177">
        <f>SUM(I14:J14)</f>
        <v>-172</v>
      </c>
      <c r="L14" s="68"/>
    </row>
    <row r="15" spans="1:12" ht="17.25" customHeight="1">
      <c r="A15" s="166"/>
      <c r="B15" s="253" t="s">
        <v>396</v>
      </c>
      <c r="C15" s="138"/>
      <c r="D15" s="253"/>
      <c r="E15" s="176">
        <v>-4</v>
      </c>
      <c r="F15" s="176">
        <v>1</v>
      </c>
      <c r="G15" s="176">
        <f>SUM(E15:F15)</f>
        <v>-3</v>
      </c>
      <c r="H15" s="225"/>
      <c r="I15" s="177"/>
      <c r="J15" s="177"/>
      <c r="K15" s="177"/>
      <c r="L15" s="68"/>
    </row>
    <row r="16" spans="1:12" ht="36.75" customHeight="1">
      <c r="A16" s="166"/>
      <c r="B16" s="835" t="s">
        <v>397</v>
      </c>
      <c r="C16" s="835"/>
      <c r="D16" s="835"/>
      <c r="E16" s="256"/>
      <c r="F16" s="256"/>
      <c r="G16" s="256"/>
      <c r="H16" s="225"/>
      <c r="I16" s="177"/>
      <c r="J16" s="177"/>
      <c r="K16" s="177"/>
      <c r="L16" s="68"/>
    </row>
    <row r="17" spans="1:12" ht="18" customHeight="1">
      <c r="A17" s="166"/>
      <c r="B17" s="584" t="s">
        <v>167</v>
      </c>
      <c r="C17" s="138"/>
      <c r="D17" s="264"/>
      <c r="E17" s="256">
        <v>-773</v>
      </c>
      <c r="F17" s="256"/>
      <c r="G17" s="256">
        <f>SUM(E17:F17)</f>
        <v>-773</v>
      </c>
      <c r="H17" s="225"/>
      <c r="I17" s="177"/>
      <c r="J17" s="177"/>
      <c r="K17" s="177"/>
      <c r="L17" s="68"/>
    </row>
    <row r="18" spans="1:12" ht="18" customHeight="1">
      <c r="A18" s="166"/>
      <c r="B18" s="584" t="s">
        <v>545</v>
      </c>
      <c r="C18" s="138"/>
      <c r="D18" s="264"/>
      <c r="E18" s="256">
        <v>22</v>
      </c>
      <c r="F18" s="256"/>
      <c r="G18" s="256">
        <f>SUM(E18:F18)</f>
        <v>22</v>
      </c>
      <c r="H18" s="225"/>
      <c r="I18" s="177"/>
      <c r="J18" s="177"/>
      <c r="K18" s="177"/>
      <c r="L18" s="68"/>
    </row>
    <row r="19" spans="1:12" ht="19.5" customHeight="1">
      <c r="A19" s="166"/>
      <c r="B19" s="584" t="s">
        <v>103</v>
      </c>
      <c r="C19" s="584"/>
      <c r="D19" s="584"/>
      <c r="E19" s="256">
        <v>307</v>
      </c>
      <c r="F19" s="256"/>
      <c r="G19" s="256">
        <f>SUM(E19:F19)</f>
        <v>307</v>
      </c>
      <c r="H19" s="225"/>
      <c r="I19" s="177"/>
      <c r="J19" s="177"/>
      <c r="K19" s="177"/>
      <c r="L19" s="68"/>
    </row>
    <row r="20" spans="1:12" ht="21" customHeight="1">
      <c r="A20" s="279"/>
      <c r="B20" s="763" t="s">
        <v>100</v>
      </c>
      <c r="C20" s="230"/>
      <c r="D20" s="230"/>
      <c r="E20" s="280">
        <v>218</v>
      </c>
      <c r="F20" s="280"/>
      <c r="G20" s="280">
        <f>SUM(E20:F20)</f>
        <v>218</v>
      </c>
      <c r="H20" s="281"/>
      <c r="I20" s="187">
        <v>12</v>
      </c>
      <c r="J20" s="187"/>
      <c r="K20" s="187">
        <v>12</v>
      </c>
      <c r="L20" s="68"/>
    </row>
    <row r="21" spans="1:12" ht="25.5" customHeight="1">
      <c r="A21" s="195" t="s">
        <v>92</v>
      </c>
      <c r="B21" s="253"/>
      <c r="C21" s="253"/>
      <c r="D21" s="253"/>
      <c r="E21" s="256">
        <f>SUM(E14:E20)</f>
        <v>38</v>
      </c>
      <c r="F21" s="256">
        <f>SUM(F14:F20)</f>
        <v>1</v>
      </c>
      <c r="G21" s="256">
        <f>SUM(G14:G20)</f>
        <v>39</v>
      </c>
      <c r="H21" s="225"/>
      <c r="I21" s="225">
        <f>SUM(I14:I20)</f>
        <v>-160</v>
      </c>
      <c r="J21" s="225"/>
      <c r="K21" s="225">
        <f>SUM(K14:K20)</f>
        <v>-160</v>
      </c>
      <c r="L21" s="68"/>
    </row>
    <row r="22" spans="1:12" ht="25.5" customHeight="1">
      <c r="A22" s="195"/>
      <c r="B22" s="253"/>
      <c r="C22" s="253"/>
      <c r="D22" s="253"/>
      <c r="E22" s="256"/>
      <c r="F22" s="256"/>
      <c r="G22" s="256"/>
      <c r="H22" s="225"/>
      <c r="I22" s="225"/>
      <c r="J22" s="225"/>
      <c r="K22" s="225"/>
      <c r="L22" s="68"/>
    </row>
    <row r="23" spans="1:12" ht="27" customHeight="1">
      <c r="A23" s="267" t="s">
        <v>280</v>
      </c>
      <c r="B23" s="259"/>
      <c r="C23" s="259"/>
      <c r="D23" s="259"/>
      <c r="E23" s="263">
        <f>E21+E11</f>
        <v>786</v>
      </c>
      <c r="F23" s="263">
        <f>F21+F11</f>
        <v>13</v>
      </c>
      <c r="G23" s="263">
        <f>G21+G11</f>
        <v>799</v>
      </c>
      <c r="H23" s="263"/>
      <c r="I23" s="261">
        <f>I21+I11</f>
        <v>357</v>
      </c>
      <c r="J23" s="261">
        <f>J21+J11</f>
        <v>-1</v>
      </c>
      <c r="K23" s="261">
        <f>K21+K11</f>
        <v>356</v>
      </c>
      <c r="L23" s="68"/>
    </row>
    <row r="24" spans="1:12" ht="45" customHeight="1">
      <c r="A24" s="835" t="s">
        <v>489</v>
      </c>
      <c r="B24" s="835"/>
      <c r="C24" s="835"/>
      <c r="D24" s="835"/>
      <c r="E24" s="278">
        <v>226</v>
      </c>
      <c r="F24" s="625">
        <v>-3</v>
      </c>
      <c r="G24" s="256">
        <f>SUM(E24:F24)</f>
        <v>223</v>
      </c>
      <c r="H24" s="253"/>
      <c r="I24" s="381"/>
      <c r="J24" s="381"/>
      <c r="K24" s="381"/>
      <c r="L24" s="68"/>
    </row>
    <row r="25" spans="1:12" ht="21.75" customHeight="1">
      <c r="A25" s="138" t="s">
        <v>775</v>
      </c>
      <c r="B25" s="138"/>
      <c r="C25" s="138"/>
      <c r="D25" s="138"/>
      <c r="E25" s="256">
        <v>-380</v>
      </c>
      <c r="F25" s="256"/>
      <c r="G25" s="256">
        <f>SUM(E25:F25)</f>
        <v>-380</v>
      </c>
      <c r="H25" s="138"/>
      <c r="I25" s="381">
        <v>-323</v>
      </c>
      <c r="J25" s="381"/>
      <c r="K25" s="381">
        <f>SUM(I25:J25)</f>
        <v>-323</v>
      </c>
      <c r="L25" s="68"/>
    </row>
    <row r="26" spans="1:12" ht="21.75" customHeight="1">
      <c r="A26" s="138" t="s">
        <v>133</v>
      </c>
      <c r="B26" s="138"/>
      <c r="C26" s="138"/>
      <c r="D26" s="138"/>
      <c r="E26" s="256">
        <v>15</v>
      </c>
      <c r="F26" s="256">
        <v>-1</v>
      </c>
      <c r="G26" s="256">
        <f>SUM(E26:F26)</f>
        <v>14</v>
      </c>
      <c r="H26" s="138"/>
      <c r="I26" s="381">
        <v>10</v>
      </c>
      <c r="J26" s="381"/>
      <c r="K26" s="381">
        <f>SUM(I26:J26)</f>
        <v>10</v>
      </c>
      <c r="L26" s="68"/>
    </row>
    <row r="27" spans="1:12" ht="51" customHeight="1">
      <c r="A27" s="776" t="s">
        <v>168</v>
      </c>
      <c r="B27" s="776"/>
      <c r="C27" s="776"/>
      <c r="D27" s="776"/>
      <c r="E27" s="258"/>
      <c r="F27" s="258">
        <v>26</v>
      </c>
      <c r="G27" s="258">
        <f>SUM(E27:F27)</f>
        <v>26</v>
      </c>
      <c r="H27" s="137"/>
      <c r="I27" s="212"/>
      <c r="J27" s="212">
        <v>1</v>
      </c>
      <c r="K27" s="212">
        <f>SUM(I27:J27)</f>
        <v>1</v>
      </c>
      <c r="L27" s="68"/>
    </row>
    <row r="28" spans="1:12" ht="15" customHeight="1">
      <c r="A28" s="138"/>
      <c r="B28" s="138"/>
      <c r="C28" s="138"/>
      <c r="D28" s="71"/>
      <c r="E28" s="175"/>
      <c r="F28" s="175"/>
      <c r="G28" s="175"/>
      <c r="H28" s="138"/>
      <c r="I28" s="68"/>
      <c r="J28" s="68"/>
      <c r="K28" s="68"/>
      <c r="L28" s="68"/>
    </row>
    <row r="29" spans="1:12" ht="15.75" customHeight="1">
      <c r="A29" s="217" t="s">
        <v>773</v>
      </c>
      <c r="B29" s="138"/>
      <c r="C29" s="138"/>
      <c r="D29" s="71"/>
      <c r="E29" s="175"/>
      <c r="F29" s="175"/>
      <c r="G29" s="175"/>
      <c r="H29" s="138"/>
      <c r="I29" s="68"/>
      <c r="J29" s="68"/>
      <c r="K29" s="68"/>
      <c r="L29" s="68"/>
    </row>
    <row r="30" spans="1:12" ht="9" customHeight="1">
      <c r="A30" s="138"/>
      <c r="B30" s="138"/>
      <c r="C30" s="138"/>
      <c r="D30" s="71"/>
      <c r="E30" s="175"/>
      <c r="F30" s="175"/>
      <c r="G30" s="175"/>
      <c r="H30" s="138"/>
      <c r="I30" s="68"/>
      <c r="J30" s="68"/>
      <c r="K30" s="68"/>
      <c r="L30" s="68"/>
    </row>
    <row r="31" spans="1:12" ht="17.25" customHeight="1">
      <c r="A31" s="714" t="s">
        <v>490</v>
      </c>
      <c r="B31" s="716"/>
      <c r="C31" s="426"/>
      <c r="D31" s="717"/>
      <c r="E31" s="718"/>
      <c r="F31" s="718"/>
      <c r="G31" s="718"/>
      <c r="H31" s="426"/>
      <c r="I31" s="715">
        <v>1021</v>
      </c>
      <c r="J31" s="715"/>
      <c r="K31" s="715">
        <f>SUM(I31:J31)</f>
        <v>1021</v>
      </c>
      <c r="L31" s="68"/>
    </row>
    <row r="32" spans="1:12" ht="21.75" customHeight="1">
      <c r="A32" s="190" t="s">
        <v>700</v>
      </c>
      <c r="B32" s="253"/>
      <c r="C32" s="138"/>
      <c r="D32" s="138"/>
      <c r="E32" s="256">
        <v>55</v>
      </c>
      <c r="F32" s="256"/>
      <c r="G32" s="256">
        <f>SUM(E32:F32)</f>
        <v>55</v>
      </c>
      <c r="H32" s="138"/>
      <c r="I32" s="381">
        <v>119</v>
      </c>
      <c r="J32" s="381"/>
      <c r="K32" s="381">
        <f>SUM(I32:J32)</f>
        <v>119</v>
      </c>
      <c r="L32" s="68"/>
    </row>
    <row r="33" spans="1:12" ht="12" customHeight="1">
      <c r="A33" s="138"/>
      <c r="B33" s="138"/>
      <c r="C33" s="138"/>
      <c r="D33" s="138"/>
      <c r="E33" s="256"/>
      <c r="F33" s="256"/>
      <c r="G33" s="256"/>
      <c r="H33" s="138"/>
      <c r="I33" s="381"/>
      <c r="J33" s="381"/>
      <c r="K33" s="381"/>
      <c r="L33" s="68"/>
    </row>
    <row r="34" spans="1:12" ht="21" customHeight="1">
      <c r="A34" s="217" t="s">
        <v>774</v>
      </c>
      <c r="B34" s="138"/>
      <c r="C34" s="138"/>
      <c r="D34" s="138"/>
      <c r="E34" s="256"/>
      <c r="F34" s="256"/>
      <c r="G34" s="256"/>
      <c r="H34" s="138"/>
      <c r="I34" s="381"/>
      <c r="J34" s="381"/>
      <c r="K34" s="381"/>
      <c r="L34" s="68"/>
    </row>
    <row r="35" spans="1:12" ht="5.25" customHeight="1">
      <c r="A35" s="138"/>
      <c r="B35" s="138"/>
      <c r="C35" s="138"/>
      <c r="D35" s="138"/>
      <c r="E35" s="256"/>
      <c r="F35" s="256"/>
      <c r="G35" s="256"/>
      <c r="H35" s="138"/>
      <c r="I35" s="381"/>
      <c r="J35" s="381"/>
      <c r="K35" s="381"/>
      <c r="L35" s="68"/>
    </row>
    <row r="36" spans="1:12" ht="29.25" customHeight="1">
      <c r="A36" s="832" t="s">
        <v>493</v>
      </c>
      <c r="B36" s="832"/>
      <c r="C36" s="832"/>
      <c r="D36" s="832"/>
      <c r="E36" s="706">
        <v>0</v>
      </c>
      <c r="F36" s="706"/>
      <c r="G36" s="706">
        <f>SUM(E36:F36)</f>
        <v>0</v>
      </c>
      <c r="H36" s="426"/>
      <c r="I36" s="715">
        <v>-2</v>
      </c>
      <c r="J36" s="715"/>
      <c r="K36" s="715">
        <f>SUM(I36:J36)</f>
        <v>-2</v>
      </c>
      <c r="L36" s="68"/>
    </row>
    <row r="37" spans="1:12" ht="17.25">
      <c r="A37" s="833" t="s">
        <v>189</v>
      </c>
      <c r="B37" s="833"/>
      <c r="C37" s="833"/>
      <c r="D37" s="833"/>
      <c r="E37" s="258">
        <v>3</v>
      </c>
      <c r="F37" s="258"/>
      <c r="G37" s="258">
        <f>SUM(E37:F37)</f>
        <v>3</v>
      </c>
      <c r="H37" s="137"/>
      <c r="I37" s="212">
        <v>14</v>
      </c>
      <c r="J37" s="212"/>
      <c r="K37" s="212">
        <v>14</v>
      </c>
      <c r="L37" s="68"/>
    </row>
    <row r="38" spans="1:12" ht="25.5" customHeight="1">
      <c r="A38" s="138"/>
      <c r="B38" s="138"/>
      <c r="C38" s="138"/>
      <c r="D38" s="138"/>
      <c r="E38" s="256"/>
      <c r="F38" s="256"/>
      <c r="G38" s="256"/>
      <c r="H38" s="138"/>
      <c r="I38" s="381"/>
      <c r="J38" s="381"/>
      <c r="K38" s="381"/>
      <c r="L38" s="68"/>
    </row>
    <row r="39" spans="1:12" ht="25.5" customHeight="1">
      <c r="A39" s="178" t="s">
        <v>385</v>
      </c>
      <c r="B39" s="178"/>
      <c r="C39" s="178"/>
      <c r="D39" s="178"/>
      <c r="E39" s="274">
        <f>SUM(E23:E38)</f>
        <v>705</v>
      </c>
      <c r="F39" s="274">
        <f>SUM(F23:F38)</f>
        <v>35</v>
      </c>
      <c r="G39" s="274">
        <f>SUM(G23:G38)</f>
        <v>740</v>
      </c>
      <c r="H39" s="274"/>
      <c r="I39" s="178">
        <f>SUM(I23:I38)</f>
        <v>1196</v>
      </c>
      <c r="J39" s="178">
        <f>SUM(J23:J38)</f>
        <v>0</v>
      </c>
      <c r="K39" s="178">
        <f>SUM(K23:K38)</f>
        <v>1196</v>
      </c>
      <c r="L39" s="68"/>
    </row>
    <row r="40" spans="1:12" ht="19.5" customHeight="1">
      <c r="A40" s="138" t="s">
        <v>134</v>
      </c>
      <c r="B40" s="188"/>
      <c r="C40" s="188"/>
      <c r="D40" s="188"/>
      <c r="E40" s="227"/>
      <c r="F40" s="227"/>
      <c r="G40" s="227"/>
      <c r="H40" s="188"/>
      <c r="I40" s="381"/>
      <c r="J40" s="381"/>
      <c r="K40" s="381"/>
      <c r="L40" s="68"/>
    </row>
    <row r="41" spans="1:12" ht="19.5" customHeight="1">
      <c r="A41" s="188"/>
      <c r="B41" s="188" t="s">
        <v>777</v>
      </c>
      <c r="C41" s="188"/>
      <c r="D41" s="188"/>
      <c r="E41" s="227">
        <v>4281</v>
      </c>
      <c r="F41" s="227">
        <v>71</v>
      </c>
      <c r="G41" s="227">
        <f>SUM(E41:F41)</f>
        <v>4352</v>
      </c>
      <c r="H41" s="188"/>
      <c r="I41" s="381">
        <v>3240</v>
      </c>
      <c r="J41" s="381">
        <v>107</v>
      </c>
      <c r="K41" s="381">
        <f>SUM(I41:J41)</f>
        <v>3347</v>
      </c>
      <c r="L41" s="68"/>
    </row>
    <row r="42" spans="1:12" ht="19.5" customHeight="1">
      <c r="A42" s="188"/>
      <c r="B42" s="185" t="s">
        <v>135</v>
      </c>
      <c r="C42" s="188"/>
      <c r="D42" s="188"/>
      <c r="E42" s="227">
        <v>208</v>
      </c>
      <c r="F42" s="227">
        <v>66</v>
      </c>
      <c r="G42" s="227">
        <f>SUM(E42:F42)</f>
        <v>274</v>
      </c>
      <c r="H42" s="188"/>
      <c r="I42" s="381">
        <v>53</v>
      </c>
      <c r="J42" s="381">
        <v>30</v>
      </c>
      <c r="K42" s="381">
        <f>SUM(I42:J42)</f>
        <v>83</v>
      </c>
      <c r="L42" s="68"/>
    </row>
    <row r="43" spans="1:12" ht="25.5" customHeight="1">
      <c r="A43" s="178" t="s">
        <v>778</v>
      </c>
      <c r="B43" s="68"/>
      <c r="C43" s="178"/>
      <c r="D43" s="178"/>
      <c r="E43" s="274">
        <f>SUM(E41:E42)</f>
        <v>4489</v>
      </c>
      <c r="F43" s="274">
        <f>SUM(F41:F42)</f>
        <v>137</v>
      </c>
      <c r="G43" s="274">
        <f>SUM(G41:G42)</f>
        <v>4626</v>
      </c>
      <c r="H43" s="178"/>
      <c r="I43" s="424">
        <f>SUM(I41:I42)</f>
        <v>3293</v>
      </c>
      <c r="J43" s="424">
        <f>SUM(J41:J42)</f>
        <v>137</v>
      </c>
      <c r="K43" s="424">
        <f>SUM(K41:K42)</f>
        <v>3430</v>
      </c>
      <c r="L43" s="68"/>
    </row>
    <row r="44" spans="1:12" ht="25.5" customHeight="1" thickBot="1">
      <c r="A44" s="198" t="s">
        <v>136</v>
      </c>
      <c r="B44" s="198"/>
      <c r="C44" s="198"/>
      <c r="D44" s="198"/>
      <c r="E44" s="226">
        <f>E39+E43</f>
        <v>5194</v>
      </c>
      <c r="F44" s="226">
        <f>F39+F43</f>
        <v>172</v>
      </c>
      <c r="G44" s="226">
        <f>G43+G39</f>
        <v>5366</v>
      </c>
      <c r="H44" s="198"/>
      <c r="I44" s="214">
        <f>I43+I39</f>
        <v>4489</v>
      </c>
      <c r="J44" s="214">
        <f>J43+J39</f>
        <v>137</v>
      </c>
      <c r="K44" s="214">
        <f>K43+K39</f>
        <v>4626</v>
      </c>
      <c r="L44" s="68"/>
    </row>
    <row r="45" spans="1:8" ht="25.5" customHeight="1">
      <c r="A45" s="138"/>
      <c r="B45" s="138"/>
      <c r="C45" s="138"/>
      <c r="D45" s="138"/>
      <c r="E45" s="138"/>
      <c r="F45" s="138"/>
      <c r="G45" s="138"/>
      <c r="H45" s="138"/>
    </row>
    <row r="46" spans="1:8" ht="25.5" customHeight="1">
      <c r="A46" s="138"/>
      <c r="B46" s="138"/>
      <c r="C46" s="138"/>
      <c r="D46" s="138"/>
      <c r="E46" s="138"/>
      <c r="F46" s="138"/>
      <c r="G46" s="138"/>
      <c r="H46" s="138"/>
    </row>
    <row r="47" spans="1:8" ht="25.5" customHeight="1">
      <c r="A47" s="138"/>
      <c r="B47" s="138"/>
      <c r="C47" s="138"/>
      <c r="D47" s="138"/>
      <c r="E47" s="138"/>
      <c r="F47" s="138"/>
      <c r="G47" s="138"/>
      <c r="H47" s="138"/>
    </row>
    <row r="48" spans="1:8" ht="25.5" customHeight="1">
      <c r="A48" s="138"/>
      <c r="B48" s="138"/>
      <c r="C48" s="138"/>
      <c r="D48" s="138"/>
      <c r="E48" s="138"/>
      <c r="F48" s="138"/>
      <c r="G48" s="138"/>
      <c r="H48" s="138"/>
    </row>
    <row r="49" spans="1:8" ht="25.5" customHeight="1">
      <c r="A49" s="138"/>
      <c r="B49" s="138"/>
      <c r="C49" s="138"/>
      <c r="D49" s="138"/>
      <c r="E49" s="138"/>
      <c r="F49" s="138"/>
      <c r="G49" s="138"/>
      <c r="H49" s="138"/>
    </row>
    <row r="50" spans="1:8" ht="51" customHeight="1">
      <c r="A50" s="516"/>
      <c r="B50" s="516"/>
      <c r="C50" s="516"/>
      <c r="D50" s="516"/>
      <c r="E50" s="516"/>
      <c r="F50" s="516"/>
      <c r="G50" s="516"/>
      <c r="H50" s="516"/>
    </row>
    <row r="51" spans="1:8" ht="25.5" customHeight="1">
      <c r="A51" s="138"/>
      <c r="B51" s="138"/>
      <c r="C51" s="138"/>
      <c r="D51" s="138"/>
      <c r="E51" s="138"/>
      <c r="F51" s="138"/>
      <c r="G51" s="138"/>
      <c r="H51" s="138"/>
    </row>
    <row r="52" spans="1:8" ht="25.5" customHeight="1">
      <c r="A52" s="138"/>
      <c r="B52" s="138"/>
      <c r="C52" s="138"/>
      <c r="D52" s="138"/>
      <c r="E52" s="138"/>
      <c r="F52" s="138"/>
      <c r="G52" s="138"/>
      <c r="H52" s="138"/>
    </row>
    <row r="53" spans="1:8" ht="25.5" customHeight="1">
      <c r="A53" s="138"/>
      <c r="B53" s="138"/>
      <c r="C53" s="138"/>
      <c r="D53" s="138"/>
      <c r="E53" s="138"/>
      <c r="F53" s="138"/>
      <c r="G53" s="138"/>
      <c r="H53" s="138"/>
    </row>
    <row r="54" spans="1:8" ht="25.5" customHeight="1">
      <c r="A54" s="516"/>
      <c r="B54" s="516"/>
      <c r="C54" s="516"/>
      <c r="D54" s="516"/>
      <c r="E54" s="516"/>
      <c r="F54" s="516"/>
      <c r="G54" s="516"/>
      <c r="H54" s="516"/>
    </row>
    <row r="55" spans="1:8" ht="25.5" customHeight="1">
      <c r="A55" s="138"/>
      <c r="B55" s="138"/>
      <c r="C55" s="138"/>
      <c r="D55" s="138"/>
      <c r="E55" s="138"/>
      <c r="F55" s="138"/>
      <c r="G55" s="138"/>
      <c r="H55" s="138"/>
    </row>
    <row r="56" spans="1:8" ht="48" customHeight="1">
      <c r="A56" s="516"/>
      <c r="B56" s="516"/>
      <c r="C56" s="516"/>
      <c r="D56" s="516"/>
      <c r="E56" s="516"/>
      <c r="F56" s="516"/>
      <c r="G56" s="516"/>
      <c r="H56" s="516"/>
    </row>
    <row r="57" spans="1:8" ht="25.5" customHeight="1">
      <c r="A57" s="138"/>
      <c r="B57" s="138"/>
      <c r="C57" s="138"/>
      <c r="D57" s="138"/>
      <c r="E57" s="138"/>
      <c r="F57" s="138"/>
      <c r="G57" s="138"/>
      <c r="H57" s="138"/>
    </row>
    <row r="58" spans="1:8" ht="48" customHeight="1">
      <c r="A58" s="138"/>
      <c r="B58" s="516"/>
      <c r="C58" s="516"/>
      <c r="D58" s="516"/>
      <c r="E58" s="516"/>
      <c r="F58" s="516"/>
      <c r="G58" s="516"/>
      <c r="H58" s="516"/>
    </row>
    <row r="59" spans="1:8" ht="25.5" customHeight="1">
      <c r="A59" s="138"/>
      <c r="B59" s="138"/>
      <c r="C59" s="138"/>
      <c r="D59" s="138"/>
      <c r="E59" s="138"/>
      <c r="F59" s="138"/>
      <c r="G59" s="138"/>
      <c r="H59" s="138"/>
    </row>
    <row r="60" spans="1:8" ht="25.5" customHeight="1">
      <c r="A60" s="138"/>
      <c r="B60" s="516"/>
      <c r="C60" s="516"/>
      <c r="D60" s="516"/>
      <c r="E60" s="516"/>
      <c r="F60" s="516"/>
      <c r="G60" s="516"/>
      <c r="H60" s="516"/>
    </row>
    <row r="61" spans="1:8" ht="25.5" customHeight="1">
      <c r="A61" s="138"/>
      <c r="B61" s="138"/>
      <c r="C61" s="138"/>
      <c r="D61" s="138"/>
      <c r="E61" s="138"/>
      <c r="F61" s="138"/>
      <c r="G61" s="138"/>
      <c r="H61" s="138"/>
    </row>
    <row r="62" spans="1:8" ht="25.5" customHeight="1">
      <c r="A62" s="138"/>
      <c r="B62" s="516"/>
      <c r="C62" s="516"/>
      <c r="D62" s="516"/>
      <c r="E62" s="516"/>
      <c r="F62" s="516"/>
      <c r="G62" s="516"/>
      <c r="H62" s="516"/>
    </row>
    <row r="63" spans="1:8" ht="25.5" customHeight="1">
      <c r="A63" s="138"/>
      <c r="B63" s="138"/>
      <c r="C63" s="138"/>
      <c r="D63" s="138"/>
      <c r="E63" s="138"/>
      <c r="F63" s="138"/>
      <c r="G63" s="138"/>
      <c r="H63" s="138"/>
    </row>
    <row r="64" spans="1:8" ht="54" customHeight="1">
      <c r="A64" s="516"/>
      <c r="B64" s="516"/>
      <c r="C64" s="516"/>
      <c r="D64" s="516"/>
      <c r="E64" s="516"/>
      <c r="F64" s="516"/>
      <c r="G64" s="516"/>
      <c r="H64" s="516"/>
    </row>
  </sheetData>
  <mergeCells count="7">
    <mergeCell ref="A36:D36"/>
    <mergeCell ref="A37:D37"/>
    <mergeCell ref="E5:G5"/>
    <mergeCell ref="I5:K5"/>
    <mergeCell ref="A27:D27"/>
    <mergeCell ref="A24:D24"/>
    <mergeCell ref="B16:D16"/>
  </mergeCells>
  <printOptions/>
  <pageMargins left="0.3937007874015748" right="0.3937007874015748" top="0.3937007874015748" bottom="0.3937007874015748" header="0.1968503937007874" footer="0.1968503937007874"/>
  <pageSetup horizontalDpi="600" verticalDpi="600" orientation="portrait" paperSize="9" scale="56" r:id="rId1"/>
  <rowBreaks count="1" manualBreakCount="1">
    <brk id="4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Prudential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p0543535</dc:creator>
  <cp:keywords/>
  <dc:description/>
  <cp:lastModifiedBy>Ola Jimoh</cp:lastModifiedBy>
  <cp:lastPrinted>2006-03-15T19:26:44Z</cp:lastPrinted>
  <dcterms:created xsi:type="dcterms:W3CDTF">2005-07-12T15:32:31Z</dcterms:created>
  <dcterms:modified xsi:type="dcterms:W3CDTF">2006-01-12T23:35:12Z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